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192.168.1.151\東京共有\K 関東スケジュール\2024\2024.7.01\"/>
    </mc:Choice>
  </mc:AlternateContent>
  <xr:revisionPtr revIDLastSave="0" documentId="13_ncr:1_{96180921-DC1C-4485-BFFF-B9E67E735405}" xr6:coauthVersionLast="47" xr6:coauthVersionMax="47" xr10:uidLastSave="{00000000-0000-0000-0000-000000000000}"/>
  <bookViews>
    <workbookView xWindow="20370" yWindow="-120" windowWidth="29040" windowHeight="15720" tabRatio="864" xr2:uid="{00000000-000D-0000-FFFF-FFFF00000000}"/>
  </bookViews>
  <sheets>
    <sheet name="目次" sheetId="1" r:id="rId1"/>
    <sheet name="担当" sheetId="2" state="hidden" r:id="rId2"/>
    <sheet name="Sheet1" sheetId="48" state="hidden" r:id="rId3"/>
    <sheet name="トータル" sheetId="3" state="hidden" r:id="rId4"/>
    <sheet name="1.PUS【旧】" sheetId="4" state="hidden" r:id="rId5"/>
    <sheet name="1.PUS" sheetId="5" r:id="rId6"/>
    <sheet name="2.INH【旧】" sheetId="6" state="hidden" r:id="rId7"/>
    <sheet name="2.INH" sheetId="7" r:id="rId8"/>
    <sheet name="3.JBA【旧】" sheetId="8" state="hidden" r:id="rId9"/>
    <sheet name="3.JBA" sheetId="9" r:id="rId10"/>
    <sheet name="4.KLG【旧】" sheetId="10" state="hidden" r:id="rId11"/>
    <sheet name="4.KLG" sheetId="11" r:id="rId12"/>
    <sheet name="5.TCG【旧】" sheetId="12" state="hidden" r:id="rId13"/>
    <sheet name="5.TCG" sheetId="13" r:id="rId14"/>
    <sheet name="6.KHH" sheetId="15" r:id="rId15"/>
    <sheet name="6.KHH【旧】" sheetId="14" state="hidden" r:id="rId16"/>
    <sheet name="7.SHA【旧】" sheetId="16" state="hidden" r:id="rId17"/>
    <sheet name="7.SHA" sheetId="17" r:id="rId18"/>
    <sheet name="8.TAO【旧】" sheetId="18" state="hidden" r:id="rId19"/>
    <sheet name="8.TAO" sheetId="19" r:id="rId20"/>
    <sheet name="9.DLC【旧】" sheetId="20" state="hidden" r:id="rId21"/>
    <sheet name="9.DLC" sheetId="21" r:id="rId22"/>
    <sheet name="10.XIN【旧】" sheetId="22" state="hidden" r:id="rId23"/>
    <sheet name="10.XIN" sheetId="23" r:id="rId24"/>
    <sheet name="11.NIB【旧】" sheetId="24" state="hidden" r:id="rId25"/>
    <sheet name="11.NIB" sheetId="25" r:id="rId26"/>
    <sheet name="12.XIA【旧】" sheetId="26" state="hidden" r:id="rId27"/>
    <sheet name="12.XIA" sheetId="27" r:id="rId28"/>
    <sheet name="13.HKG【旧】" sheetId="28" state="hidden" r:id="rId29"/>
    <sheet name="13.HKG" sheetId="29" r:id="rId30"/>
    <sheet name="14.SIN【旧】" sheetId="30" state="hidden" r:id="rId31"/>
    <sheet name="14.SIN" sheetId="31" r:id="rId32"/>
    <sheet name="15.JKT【旧】" sheetId="32" state="hidden" r:id="rId33"/>
    <sheet name="15.JKT" sheetId="33" r:id="rId34"/>
    <sheet name="16.PKG【旧】" sheetId="34" state="hidden" r:id="rId35"/>
    <sheet name="16.PKG" sheetId="35" r:id="rId36"/>
    <sheet name="17.MNL【旧】" sheetId="36" state="hidden" r:id="rId37"/>
    <sheet name="17.MNL" sheetId="37" r:id="rId38"/>
    <sheet name="18.HCH【旧】" sheetId="38" state="hidden" r:id="rId39"/>
    <sheet name="18.HCH" sheetId="39" r:id="rId40"/>
    <sheet name="19.HPH【旧】" sheetId="40" state="hidden" r:id="rId41"/>
    <sheet name="19.HPH" sheetId="41" r:id="rId42"/>
    <sheet name="20.BKK【旧】" sheetId="42" state="hidden" r:id="rId43"/>
    <sheet name="20.BKK" sheetId="43" r:id="rId44"/>
    <sheet name="21.LCB【旧】" sheetId="44" state="hidden" r:id="rId45"/>
    <sheet name="21.LCB" sheetId="45" r:id="rId46"/>
    <sheet name="22.LAT【旧】" sheetId="46" state="hidden" r:id="rId47"/>
    <sheet name="22.LAT" sheetId="47" state="hidden" r:id="rId48"/>
  </sheets>
  <definedNames>
    <definedName name="_xlnm._FilterDatabase" localSheetId="3" hidden="1">トータル!$B$5:$WVJ$360</definedName>
    <definedName name="_xlnm.Print_Area" localSheetId="5">'1.PUS'!$A$1:$AI$37</definedName>
    <definedName name="_xlnm.Print_Area" localSheetId="4">'1.PUS【旧】'!$A$1:$O$36</definedName>
    <definedName name="_xlnm.Print_Area" localSheetId="23">'10.XIN'!$A$1:$AB$23</definedName>
    <definedName name="_xlnm.Print_Area" localSheetId="22">'10.XIN【旧】'!$A$1:$O$28</definedName>
    <definedName name="_xlnm.Print_Area" localSheetId="25">'11.NIB'!$A$1:$AC$26</definedName>
    <definedName name="_xlnm.Print_Area" localSheetId="24">'11.NIB【旧】'!$A$1:$O$30</definedName>
    <definedName name="_xlnm.Print_Area" localSheetId="27">'12.XIA'!$A$1:$AC$24</definedName>
    <definedName name="_xlnm.Print_Area" localSheetId="26">'12.XIA【旧】'!$A$1:$O$31</definedName>
    <definedName name="_xlnm.Print_Area" localSheetId="29">'13.HKG'!$A$1:$AK$42</definedName>
    <definedName name="_xlnm.Print_Area" localSheetId="28">'13.HKG【旧】'!$A$1:$P$38</definedName>
    <definedName name="_xlnm.Print_Area" localSheetId="31">'14.SIN'!$A$1:$AL$41</definedName>
    <definedName name="_xlnm.Print_Area" localSheetId="30">'14.SIN【旧】'!$A$1:$O$40</definedName>
    <definedName name="_xlnm.Print_Area" localSheetId="33">'15.JKT'!$A$1:$AD$29</definedName>
    <definedName name="_xlnm.Print_Area" localSheetId="32">'15.JKT【旧】'!$A$1:$O$33</definedName>
    <definedName name="_xlnm.Print_Area" localSheetId="35">'16.PKG'!$A$1:$AC$29</definedName>
    <definedName name="_xlnm.Print_Area" localSheetId="34">'16.PKG【旧】'!$A$1:$O$31</definedName>
    <definedName name="_xlnm.Print_Area" localSheetId="37">'17.MNL'!$A$1:$AC$34</definedName>
    <definedName name="_xlnm.Print_Area" localSheetId="36">'17.MNL【旧】'!$A$1:$O$37</definedName>
    <definedName name="_xlnm.Print_Area" localSheetId="39">'18.HCH'!$A$1:$AC$33</definedName>
    <definedName name="_xlnm.Print_Area" localSheetId="38">'18.HCH【旧】'!$A$1:$O$39</definedName>
    <definedName name="_xlnm.Print_Area" localSheetId="41">'19.HPH'!$A$1:$AE$35</definedName>
    <definedName name="_xlnm.Print_Area" localSheetId="40">'19.HPH【旧】'!$A$1:$O$37</definedName>
    <definedName name="_xlnm.Print_Area" localSheetId="7">'2.INH'!$A$1:$AB$27</definedName>
    <definedName name="_xlnm.Print_Area" localSheetId="6">'2.INH【旧】'!$A$1:$O$31</definedName>
    <definedName name="_xlnm.Print_Area" localSheetId="43">'20.BKK'!$A$1:$AB$29</definedName>
    <definedName name="_xlnm.Print_Area" localSheetId="42">'20.BKK【旧】'!$A$1:$O$29</definedName>
    <definedName name="_xlnm.Print_Area" localSheetId="45">'21.LCB'!$A$1:$AB$29</definedName>
    <definedName name="_xlnm.Print_Area" localSheetId="44">'21.LCB【旧】'!$A$1:$O$28</definedName>
    <definedName name="_xlnm.Print_Area" localSheetId="47">'22.LAT'!$A$1:$AB$30</definedName>
    <definedName name="_xlnm.Print_Area" localSheetId="46">'22.LAT【旧】'!$A$1:$O$31</definedName>
    <definedName name="_xlnm.Print_Area" localSheetId="9">'3.JBA'!$A$1:$AC$32</definedName>
    <definedName name="_xlnm.Print_Area" localSheetId="8">'3.JBA【旧】'!$A$1:$N$34</definedName>
    <definedName name="_xlnm.Print_Area" localSheetId="11">'4.KLG'!$A$1:$AC$33</definedName>
    <definedName name="_xlnm.Print_Area" localSheetId="10">'4.KLG【旧】'!$A$1:$O$39</definedName>
    <definedName name="_xlnm.Print_Area" localSheetId="13">'5.TCG'!$A$1:$AC$29</definedName>
    <definedName name="_xlnm.Print_Area" localSheetId="12">'5.TCG【旧】'!$A$1:$O$32</definedName>
    <definedName name="_xlnm.Print_Area" localSheetId="14">'6.KHH'!$A$1:$AC$26</definedName>
    <definedName name="_xlnm.Print_Area" localSheetId="15">'6.KHH【旧】'!$A$1:$P$32</definedName>
    <definedName name="_xlnm.Print_Area" localSheetId="17">'7.SHA'!$A$1:$AI$37</definedName>
    <definedName name="_xlnm.Print_Area" localSheetId="16">'7.SHA【旧】'!$A$1:$O$34</definedName>
    <definedName name="_xlnm.Print_Area" localSheetId="19">'8.TAO'!$A$1:$AA$24</definedName>
    <definedName name="_xlnm.Print_Area" localSheetId="18">'8.TAO【旧】'!$A$1:$O$30</definedName>
    <definedName name="_xlnm.Print_Area" localSheetId="21">'9.DLC'!$A$1:$AB$25</definedName>
    <definedName name="_xlnm.Print_Area" localSheetId="20">'9.DLC【旧】'!$A$1:$P$31</definedName>
    <definedName name="_xlnm.Print_Area" localSheetId="0">目次!$A$1:$R$46</definedName>
    <definedName name="Z_13512C7E_4D64_4772_B38D_5DF8639F80D8_.wvu.FilterData" localSheetId="3" hidden="1">トータル!$B$5:$WVJ$360</definedName>
    <definedName name="Z_13512C7E_4D64_4772_B38D_5DF8639F80D8_.wvu.PrintArea" localSheetId="5" hidden="1">'1.PUS'!$A$1:$AI$37</definedName>
    <definedName name="Z_13512C7E_4D64_4772_B38D_5DF8639F80D8_.wvu.PrintArea" localSheetId="4" hidden="1">'1.PUS【旧】'!$A$1:$O$36</definedName>
    <definedName name="Z_13512C7E_4D64_4772_B38D_5DF8639F80D8_.wvu.PrintArea" localSheetId="23" hidden="1">'10.XIN'!$A$1:$AA$23</definedName>
    <definedName name="Z_13512C7E_4D64_4772_B38D_5DF8639F80D8_.wvu.PrintArea" localSheetId="22" hidden="1">'10.XIN【旧】'!$A$1:$O$28</definedName>
    <definedName name="Z_13512C7E_4D64_4772_B38D_5DF8639F80D8_.wvu.PrintArea" localSheetId="25" hidden="1">'11.NIB'!$A$1:$AC$26</definedName>
    <definedName name="Z_13512C7E_4D64_4772_B38D_5DF8639F80D8_.wvu.PrintArea" localSheetId="24" hidden="1">'11.NIB【旧】'!$A$1:$O$30</definedName>
    <definedName name="Z_13512C7E_4D64_4772_B38D_5DF8639F80D8_.wvu.PrintArea" localSheetId="27" hidden="1">'12.XIA'!$A$1:$AC$24</definedName>
    <definedName name="Z_13512C7E_4D64_4772_B38D_5DF8639F80D8_.wvu.PrintArea" localSheetId="26" hidden="1">'12.XIA【旧】'!$A$1:$O$31</definedName>
    <definedName name="Z_13512C7E_4D64_4772_B38D_5DF8639F80D8_.wvu.PrintArea" localSheetId="29" hidden="1">'13.HKG'!$A$1:$AK$42</definedName>
    <definedName name="Z_13512C7E_4D64_4772_B38D_5DF8639F80D8_.wvu.PrintArea" localSheetId="28" hidden="1">'13.HKG【旧】'!$A$1:$Q$39</definedName>
    <definedName name="Z_13512C7E_4D64_4772_B38D_5DF8639F80D8_.wvu.PrintArea" localSheetId="31" hidden="1">'14.SIN'!$A$1:$AL$41</definedName>
    <definedName name="Z_13512C7E_4D64_4772_B38D_5DF8639F80D8_.wvu.PrintArea" localSheetId="30" hidden="1">'14.SIN【旧】'!$A$1:$P$40</definedName>
    <definedName name="Z_13512C7E_4D64_4772_B38D_5DF8639F80D8_.wvu.PrintArea" localSheetId="33" hidden="1">'15.JKT'!$A$1:$AD$29</definedName>
    <definedName name="Z_13512C7E_4D64_4772_B38D_5DF8639F80D8_.wvu.PrintArea" localSheetId="32" hidden="1">'15.JKT【旧】'!$A$1:$O$33</definedName>
    <definedName name="Z_13512C7E_4D64_4772_B38D_5DF8639F80D8_.wvu.PrintArea" localSheetId="35" hidden="1">'16.PKG'!$A$1:$AC$29</definedName>
    <definedName name="Z_13512C7E_4D64_4772_B38D_5DF8639F80D8_.wvu.PrintArea" localSheetId="34" hidden="1">'16.PKG【旧】'!$A$1:$O$31</definedName>
    <definedName name="Z_13512C7E_4D64_4772_B38D_5DF8639F80D8_.wvu.PrintArea" localSheetId="37" hidden="1">'17.MNL'!$A$1:$AC$34</definedName>
    <definedName name="Z_13512C7E_4D64_4772_B38D_5DF8639F80D8_.wvu.PrintArea" localSheetId="36" hidden="1">'17.MNL【旧】'!$A$1:$O$37</definedName>
    <definedName name="Z_13512C7E_4D64_4772_B38D_5DF8639F80D8_.wvu.PrintArea" localSheetId="39" hidden="1">'18.HCH'!$A$1:$AC$33</definedName>
    <definedName name="Z_13512C7E_4D64_4772_B38D_5DF8639F80D8_.wvu.PrintArea" localSheetId="38" hidden="1">'18.HCH【旧】'!$A$1:$O$39</definedName>
    <definedName name="Z_13512C7E_4D64_4772_B38D_5DF8639F80D8_.wvu.PrintArea" localSheetId="41" hidden="1">'19.HPH'!$A$1:$AE$35</definedName>
    <definedName name="Z_13512C7E_4D64_4772_B38D_5DF8639F80D8_.wvu.PrintArea" localSheetId="40" hidden="1">'19.HPH【旧】'!$A$1:$O$37</definedName>
    <definedName name="Z_13512C7E_4D64_4772_B38D_5DF8639F80D8_.wvu.PrintArea" localSheetId="7" hidden="1">'2.INH'!$A$1:$AA$27</definedName>
    <definedName name="Z_13512C7E_4D64_4772_B38D_5DF8639F80D8_.wvu.PrintArea" localSheetId="6" hidden="1">'2.INH【旧】'!$A$1:$O$31</definedName>
    <definedName name="Z_13512C7E_4D64_4772_B38D_5DF8639F80D8_.wvu.PrintArea" localSheetId="43" hidden="1">'20.BKK'!$A$1:$AA$29</definedName>
    <definedName name="Z_13512C7E_4D64_4772_B38D_5DF8639F80D8_.wvu.PrintArea" localSheetId="42" hidden="1">'20.BKK【旧】'!$A$1:$O$29</definedName>
    <definedName name="Z_13512C7E_4D64_4772_B38D_5DF8639F80D8_.wvu.PrintArea" localSheetId="45" hidden="1">'21.LCB'!$A$1:$AA$29</definedName>
    <definedName name="Z_13512C7E_4D64_4772_B38D_5DF8639F80D8_.wvu.PrintArea" localSheetId="44" hidden="1">'21.LCB【旧】'!$A$1:$O$30</definedName>
    <definedName name="Z_13512C7E_4D64_4772_B38D_5DF8639F80D8_.wvu.PrintArea" localSheetId="47" hidden="1">'22.LAT'!$A$1:$AB$30</definedName>
    <definedName name="Z_13512C7E_4D64_4772_B38D_5DF8639F80D8_.wvu.PrintArea" localSheetId="46" hidden="1">'22.LAT【旧】'!$A$1:$O$31</definedName>
    <definedName name="Z_13512C7E_4D64_4772_B38D_5DF8639F80D8_.wvu.PrintArea" localSheetId="9" hidden="1">'3.JBA'!$A$1:$AC$32</definedName>
    <definedName name="Z_13512C7E_4D64_4772_B38D_5DF8639F80D8_.wvu.PrintArea" localSheetId="8" hidden="1">'3.JBA【旧】'!$A$1:$N$34</definedName>
    <definedName name="Z_13512C7E_4D64_4772_B38D_5DF8639F80D8_.wvu.PrintArea" localSheetId="11" hidden="1">'4.KLG'!$A$1:$AC$33</definedName>
    <definedName name="Z_13512C7E_4D64_4772_B38D_5DF8639F80D8_.wvu.PrintArea" localSheetId="10" hidden="1">'4.KLG【旧】'!$A$1:$O$39</definedName>
    <definedName name="Z_13512C7E_4D64_4772_B38D_5DF8639F80D8_.wvu.PrintArea" localSheetId="13" hidden="1">'5.TCG'!$A$1:$AC$29</definedName>
    <definedName name="Z_13512C7E_4D64_4772_B38D_5DF8639F80D8_.wvu.PrintArea" localSheetId="12" hidden="1">'5.TCG【旧】'!$A$1:$O$32</definedName>
    <definedName name="Z_13512C7E_4D64_4772_B38D_5DF8639F80D8_.wvu.PrintArea" localSheetId="14" hidden="1">'6.KHH'!$A$1:$AC$26</definedName>
    <definedName name="Z_13512C7E_4D64_4772_B38D_5DF8639F80D8_.wvu.PrintArea" localSheetId="15" hidden="1">'6.KHH【旧】'!$A$1:$P$32</definedName>
    <definedName name="Z_13512C7E_4D64_4772_B38D_5DF8639F80D8_.wvu.PrintArea" localSheetId="17" hidden="1">'7.SHA'!$A$1:$AI$37</definedName>
    <definedName name="Z_13512C7E_4D64_4772_B38D_5DF8639F80D8_.wvu.PrintArea" localSheetId="16" hidden="1">'7.SHA【旧】'!$A$1:$O$34</definedName>
    <definedName name="Z_13512C7E_4D64_4772_B38D_5DF8639F80D8_.wvu.PrintArea" localSheetId="19" hidden="1">'8.TAO'!$A$1:$AA$24</definedName>
    <definedName name="Z_13512C7E_4D64_4772_B38D_5DF8639F80D8_.wvu.PrintArea" localSheetId="18" hidden="1">'8.TAO【旧】'!$A$1:$O$30</definedName>
    <definedName name="Z_13512C7E_4D64_4772_B38D_5DF8639F80D8_.wvu.PrintArea" localSheetId="21" hidden="1">'9.DLC'!$A$1:$AA$25</definedName>
    <definedName name="Z_13512C7E_4D64_4772_B38D_5DF8639F80D8_.wvu.PrintArea" localSheetId="20" hidden="1">'9.DLC【旧】'!$A$1:$P$31</definedName>
    <definedName name="Z_13512C7E_4D64_4772_B38D_5DF8639F80D8_.wvu.PrintArea" localSheetId="0" hidden="1">目次!$A$1:$R$46</definedName>
    <definedName name="Z_17C8232F_A7FD_487E_A60A_856E635A2885_.wvu.FilterData" localSheetId="3" hidden="1">トータル!$B$5:$WVJ$360</definedName>
    <definedName name="Z_75B5E8E9_8346_4EE8_9C6C_46A38DB1C943_.wvu.FilterData" localSheetId="3" hidden="1">トータル!$B$5:$WVJ$360</definedName>
    <definedName name="Z_75B5E8E9_8346_4EE8_9C6C_46A38DB1C943_.wvu.PrintArea" localSheetId="5" hidden="1">'1.PUS'!$A$1:$AI$37</definedName>
    <definedName name="Z_75B5E8E9_8346_4EE8_9C6C_46A38DB1C943_.wvu.PrintArea" localSheetId="4" hidden="1">'1.PUS【旧】'!$A$1:$O$36</definedName>
    <definedName name="Z_75B5E8E9_8346_4EE8_9C6C_46A38DB1C943_.wvu.PrintArea" localSheetId="23" hidden="1">'10.XIN'!$A$1:$AA$23</definedName>
    <definedName name="Z_75B5E8E9_8346_4EE8_9C6C_46A38DB1C943_.wvu.PrintArea" localSheetId="22" hidden="1">'10.XIN【旧】'!$A$1:$O$28</definedName>
    <definedName name="Z_75B5E8E9_8346_4EE8_9C6C_46A38DB1C943_.wvu.PrintArea" localSheetId="25" hidden="1">'11.NIB'!$A$1:$AC$26</definedName>
    <definedName name="Z_75B5E8E9_8346_4EE8_9C6C_46A38DB1C943_.wvu.PrintArea" localSheetId="24" hidden="1">'11.NIB【旧】'!$A$1:$O$30</definedName>
    <definedName name="Z_75B5E8E9_8346_4EE8_9C6C_46A38DB1C943_.wvu.PrintArea" localSheetId="27" hidden="1">'12.XIA'!$A$1:$AC$24</definedName>
    <definedName name="Z_75B5E8E9_8346_4EE8_9C6C_46A38DB1C943_.wvu.PrintArea" localSheetId="26" hidden="1">'12.XIA【旧】'!$A$1:$O$31</definedName>
    <definedName name="Z_75B5E8E9_8346_4EE8_9C6C_46A38DB1C943_.wvu.PrintArea" localSheetId="29" hidden="1">'13.HKG'!$A$1:$AK$42</definedName>
    <definedName name="Z_75B5E8E9_8346_4EE8_9C6C_46A38DB1C943_.wvu.PrintArea" localSheetId="28" hidden="1">'13.HKG【旧】'!$A$1:$Q$39</definedName>
    <definedName name="Z_75B5E8E9_8346_4EE8_9C6C_46A38DB1C943_.wvu.PrintArea" localSheetId="31" hidden="1">'14.SIN'!$A$1:$AL$41</definedName>
    <definedName name="Z_75B5E8E9_8346_4EE8_9C6C_46A38DB1C943_.wvu.PrintArea" localSheetId="30" hidden="1">'14.SIN【旧】'!$A$1:$P$40</definedName>
    <definedName name="Z_75B5E8E9_8346_4EE8_9C6C_46A38DB1C943_.wvu.PrintArea" localSheetId="33" hidden="1">'15.JKT'!$A$1:$AD$29</definedName>
    <definedName name="Z_75B5E8E9_8346_4EE8_9C6C_46A38DB1C943_.wvu.PrintArea" localSheetId="32" hidden="1">'15.JKT【旧】'!$A$1:$O$33</definedName>
    <definedName name="Z_75B5E8E9_8346_4EE8_9C6C_46A38DB1C943_.wvu.PrintArea" localSheetId="35" hidden="1">'16.PKG'!$A$1:$AC$29</definedName>
    <definedName name="Z_75B5E8E9_8346_4EE8_9C6C_46A38DB1C943_.wvu.PrintArea" localSheetId="34" hidden="1">'16.PKG【旧】'!$A$1:$O$31</definedName>
    <definedName name="Z_75B5E8E9_8346_4EE8_9C6C_46A38DB1C943_.wvu.PrintArea" localSheetId="37" hidden="1">'17.MNL'!$A$1:$AC$34</definedName>
    <definedName name="Z_75B5E8E9_8346_4EE8_9C6C_46A38DB1C943_.wvu.PrintArea" localSheetId="36" hidden="1">'17.MNL【旧】'!$A$1:$O$37</definedName>
    <definedName name="Z_75B5E8E9_8346_4EE8_9C6C_46A38DB1C943_.wvu.PrintArea" localSheetId="39" hidden="1">'18.HCH'!$A$1:$AC$33</definedName>
    <definedName name="Z_75B5E8E9_8346_4EE8_9C6C_46A38DB1C943_.wvu.PrintArea" localSheetId="38" hidden="1">'18.HCH【旧】'!$A$1:$O$39</definedName>
    <definedName name="Z_75B5E8E9_8346_4EE8_9C6C_46A38DB1C943_.wvu.PrintArea" localSheetId="41" hidden="1">'19.HPH'!$A$1:$AE$35</definedName>
    <definedName name="Z_75B5E8E9_8346_4EE8_9C6C_46A38DB1C943_.wvu.PrintArea" localSheetId="40" hidden="1">'19.HPH【旧】'!$A$1:$O$37</definedName>
    <definedName name="Z_75B5E8E9_8346_4EE8_9C6C_46A38DB1C943_.wvu.PrintArea" localSheetId="7" hidden="1">'2.INH'!$A$1:$AA$27</definedName>
    <definedName name="Z_75B5E8E9_8346_4EE8_9C6C_46A38DB1C943_.wvu.PrintArea" localSheetId="6" hidden="1">'2.INH【旧】'!$A$1:$O$31</definedName>
    <definedName name="Z_75B5E8E9_8346_4EE8_9C6C_46A38DB1C943_.wvu.PrintArea" localSheetId="43" hidden="1">'20.BKK'!$A$1:$AA$29</definedName>
    <definedName name="Z_75B5E8E9_8346_4EE8_9C6C_46A38DB1C943_.wvu.PrintArea" localSheetId="42" hidden="1">'20.BKK【旧】'!$A$1:$O$29</definedName>
    <definedName name="Z_75B5E8E9_8346_4EE8_9C6C_46A38DB1C943_.wvu.PrintArea" localSheetId="45" hidden="1">'21.LCB'!$A$1:$AA$29</definedName>
    <definedName name="Z_75B5E8E9_8346_4EE8_9C6C_46A38DB1C943_.wvu.PrintArea" localSheetId="44" hidden="1">'21.LCB【旧】'!$A$1:$O$30</definedName>
    <definedName name="Z_75B5E8E9_8346_4EE8_9C6C_46A38DB1C943_.wvu.PrintArea" localSheetId="47" hidden="1">'22.LAT'!$A$1:$AB$30</definedName>
    <definedName name="Z_75B5E8E9_8346_4EE8_9C6C_46A38DB1C943_.wvu.PrintArea" localSheetId="46" hidden="1">'22.LAT【旧】'!$A$1:$O$31</definedName>
    <definedName name="Z_75B5E8E9_8346_4EE8_9C6C_46A38DB1C943_.wvu.PrintArea" localSheetId="9" hidden="1">'3.JBA'!$A$1:$AC$32</definedName>
    <definedName name="Z_75B5E8E9_8346_4EE8_9C6C_46A38DB1C943_.wvu.PrintArea" localSheetId="8" hidden="1">'3.JBA【旧】'!$A$1:$N$34</definedName>
    <definedName name="Z_75B5E8E9_8346_4EE8_9C6C_46A38DB1C943_.wvu.PrintArea" localSheetId="11" hidden="1">'4.KLG'!$A$1:$AC$33</definedName>
    <definedName name="Z_75B5E8E9_8346_4EE8_9C6C_46A38DB1C943_.wvu.PrintArea" localSheetId="10" hidden="1">'4.KLG【旧】'!$A$1:$O$39</definedName>
    <definedName name="Z_75B5E8E9_8346_4EE8_9C6C_46A38DB1C943_.wvu.PrintArea" localSheetId="13" hidden="1">'5.TCG'!$A$1:$AC$29</definedName>
    <definedName name="Z_75B5E8E9_8346_4EE8_9C6C_46A38DB1C943_.wvu.PrintArea" localSheetId="12" hidden="1">'5.TCG【旧】'!$A$1:$O$32</definedName>
    <definedName name="Z_75B5E8E9_8346_4EE8_9C6C_46A38DB1C943_.wvu.PrintArea" localSheetId="14" hidden="1">'6.KHH'!$A$1:$AC$26</definedName>
    <definedName name="Z_75B5E8E9_8346_4EE8_9C6C_46A38DB1C943_.wvu.PrintArea" localSheetId="15" hidden="1">'6.KHH【旧】'!$A$1:$P$32</definedName>
    <definedName name="Z_75B5E8E9_8346_4EE8_9C6C_46A38DB1C943_.wvu.PrintArea" localSheetId="17" hidden="1">'7.SHA'!$A$1:$AI$37</definedName>
    <definedName name="Z_75B5E8E9_8346_4EE8_9C6C_46A38DB1C943_.wvu.PrintArea" localSheetId="16" hidden="1">'7.SHA【旧】'!$A$1:$O$34</definedName>
    <definedName name="Z_75B5E8E9_8346_4EE8_9C6C_46A38DB1C943_.wvu.PrintArea" localSheetId="19" hidden="1">'8.TAO'!$A$1:$AA$24</definedName>
    <definedName name="Z_75B5E8E9_8346_4EE8_9C6C_46A38DB1C943_.wvu.PrintArea" localSheetId="18" hidden="1">'8.TAO【旧】'!$A$1:$O$30</definedName>
    <definedName name="Z_75B5E8E9_8346_4EE8_9C6C_46A38DB1C943_.wvu.PrintArea" localSheetId="21" hidden="1">'9.DLC'!$A$1:$AA$25</definedName>
    <definedName name="Z_75B5E8E9_8346_4EE8_9C6C_46A38DB1C943_.wvu.PrintArea" localSheetId="20" hidden="1">'9.DLC【旧】'!$A$1:$P$31</definedName>
    <definedName name="Z_75B5E8E9_8346_4EE8_9C6C_46A38DB1C943_.wvu.PrintArea" localSheetId="0" hidden="1">目次!$A$1:$R$46</definedName>
    <definedName name="Z_86DDC7D5_AB7B_4EE8_BAEA_2FD7FC2D1A89_.wvu.FilterData" localSheetId="3" hidden="1">トータル!$B$5:$WVJ$360</definedName>
    <definedName name="Z_9AD2D9A2_7B39_4E64_9049_BFF191862482_.wvu.FilterData" localSheetId="3" hidden="1">トータル!$B$5:$WVJ$360</definedName>
    <definedName name="Z_9AD2D9A2_7B39_4E64_9049_BFF191862482_.wvu.PrintArea" localSheetId="5" hidden="1">'1.PUS'!$A$1:$AI$35</definedName>
    <definedName name="Z_9AD2D9A2_7B39_4E64_9049_BFF191862482_.wvu.PrintArea" localSheetId="4" hidden="1">'1.PUS【旧】'!$A$1:$O$36</definedName>
    <definedName name="Z_9AD2D9A2_7B39_4E64_9049_BFF191862482_.wvu.PrintArea" localSheetId="23" hidden="1">'10.XIN'!$A$1:$W$23</definedName>
    <definedName name="Z_9AD2D9A2_7B39_4E64_9049_BFF191862482_.wvu.PrintArea" localSheetId="22" hidden="1">'10.XIN【旧】'!$A$1:$O$28</definedName>
    <definedName name="Z_9AD2D9A2_7B39_4E64_9049_BFF191862482_.wvu.PrintArea" localSheetId="25" hidden="1">'11.NIB'!$A$1:$Z$26</definedName>
    <definedName name="Z_9AD2D9A2_7B39_4E64_9049_BFF191862482_.wvu.PrintArea" localSheetId="24" hidden="1">'11.NIB【旧】'!$A$1:$O$30</definedName>
    <definedName name="Z_9AD2D9A2_7B39_4E64_9049_BFF191862482_.wvu.PrintArea" localSheetId="27" hidden="1">'12.XIA'!$A$1:$AC$24</definedName>
    <definedName name="Z_9AD2D9A2_7B39_4E64_9049_BFF191862482_.wvu.PrintArea" localSheetId="26" hidden="1">'12.XIA【旧】'!$A$1:$O$31</definedName>
    <definedName name="Z_9AD2D9A2_7B39_4E64_9049_BFF191862482_.wvu.PrintArea" localSheetId="29" hidden="1">'13.HKG'!$A$1:$AK$40</definedName>
    <definedName name="Z_9AD2D9A2_7B39_4E64_9049_BFF191862482_.wvu.PrintArea" localSheetId="28" hidden="1">'13.HKG【旧】'!$A$1:$Q$39</definedName>
    <definedName name="Z_9AD2D9A2_7B39_4E64_9049_BFF191862482_.wvu.PrintArea" localSheetId="31" hidden="1">'14.SIN'!$A$1:$AL$38</definedName>
    <definedName name="Z_9AD2D9A2_7B39_4E64_9049_BFF191862482_.wvu.PrintArea" localSheetId="30" hidden="1">'14.SIN【旧】'!$A$1:$P$40</definedName>
    <definedName name="Z_9AD2D9A2_7B39_4E64_9049_BFF191862482_.wvu.PrintArea" localSheetId="33" hidden="1">'15.JKT'!$A$1:$AC$29</definedName>
    <definedName name="Z_9AD2D9A2_7B39_4E64_9049_BFF191862482_.wvu.PrintArea" localSheetId="32" hidden="1">'15.JKT【旧】'!$A$1:$O$33</definedName>
    <definedName name="Z_9AD2D9A2_7B39_4E64_9049_BFF191862482_.wvu.PrintArea" localSheetId="35" hidden="1">'16.PKG'!$A$1:$AC$28</definedName>
    <definedName name="Z_9AD2D9A2_7B39_4E64_9049_BFF191862482_.wvu.PrintArea" localSheetId="34" hidden="1">'16.PKG【旧】'!$A$1:$O$31</definedName>
    <definedName name="Z_9AD2D9A2_7B39_4E64_9049_BFF191862482_.wvu.PrintArea" localSheetId="37" hidden="1">'17.MNL'!$A$1:$AC$34</definedName>
    <definedName name="Z_9AD2D9A2_7B39_4E64_9049_BFF191862482_.wvu.PrintArea" localSheetId="36" hidden="1">'17.MNL【旧】'!$A$1:$O$37</definedName>
    <definedName name="Z_9AD2D9A2_7B39_4E64_9049_BFF191862482_.wvu.PrintArea" localSheetId="39" hidden="1">'18.HCH'!$A$1:$AC$33</definedName>
    <definedName name="Z_9AD2D9A2_7B39_4E64_9049_BFF191862482_.wvu.PrintArea" localSheetId="38" hidden="1">'18.HCH【旧】'!$A$1:$O$39</definedName>
    <definedName name="Z_9AD2D9A2_7B39_4E64_9049_BFF191862482_.wvu.PrintArea" localSheetId="41" hidden="1">'19.HPH'!$A$1:$AE$29</definedName>
    <definedName name="Z_9AD2D9A2_7B39_4E64_9049_BFF191862482_.wvu.PrintArea" localSheetId="40" hidden="1">'19.HPH【旧】'!$A$1:$O$37</definedName>
    <definedName name="Z_9AD2D9A2_7B39_4E64_9049_BFF191862482_.wvu.PrintArea" localSheetId="7" hidden="1">'2.INH'!$A$1:$AA$27</definedName>
    <definedName name="Z_9AD2D9A2_7B39_4E64_9049_BFF191862482_.wvu.PrintArea" localSheetId="6" hidden="1">'2.INH【旧】'!$A$1:$O$31</definedName>
    <definedName name="Z_9AD2D9A2_7B39_4E64_9049_BFF191862482_.wvu.PrintArea" localSheetId="43" hidden="1">'20.BKK'!$A$1:$AA$29</definedName>
    <definedName name="Z_9AD2D9A2_7B39_4E64_9049_BFF191862482_.wvu.PrintArea" localSheetId="42" hidden="1">'20.BKK【旧】'!$A$1:$O$29</definedName>
    <definedName name="Z_9AD2D9A2_7B39_4E64_9049_BFF191862482_.wvu.PrintArea" localSheetId="45" hidden="1">'21.LCB'!$A$1:$AA$29</definedName>
    <definedName name="Z_9AD2D9A2_7B39_4E64_9049_BFF191862482_.wvu.PrintArea" localSheetId="44" hidden="1">'21.LCB【旧】'!$A$1:$O$30</definedName>
    <definedName name="Z_9AD2D9A2_7B39_4E64_9049_BFF191862482_.wvu.PrintArea" localSheetId="47" hidden="1">'22.LAT'!$A$1:$Z$30</definedName>
    <definedName name="Z_9AD2D9A2_7B39_4E64_9049_BFF191862482_.wvu.PrintArea" localSheetId="46" hidden="1">'22.LAT【旧】'!$A$1:$O$31</definedName>
    <definedName name="Z_9AD2D9A2_7B39_4E64_9049_BFF191862482_.wvu.PrintArea" localSheetId="9" hidden="1">'3.JBA'!$A$1:$AC$32</definedName>
    <definedName name="Z_9AD2D9A2_7B39_4E64_9049_BFF191862482_.wvu.PrintArea" localSheetId="8" hidden="1">'3.JBA【旧】'!$A$1:$N$34</definedName>
    <definedName name="Z_9AD2D9A2_7B39_4E64_9049_BFF191862482_.wvu.PrintArea" localSheetId="11" hidden="1">'4.KLG'!$A$1:$AB$33</definedName>
    <definedName name="Z_9AD2D9A2_7B39_4E64_9049_BFF191862482_.wvu.PrintArea" localSheetId="10" hidden="1">'4.KLG【旧】'!$A$1:$O$39</definedName>
    <definedName name="Z_9AD2D9A2_7B39_4E64_9049_BFF191862482_.wvu.PrintArea" localSheetId="13" hidden="1">'5.TCG'!$A$1:$AC$29</definedName>
    <definedName name="Z_9AD2D9A2_7B39_4E64_9049_BFF191862482_.wvu.PrintArea" localSheetId="12" hidden="1">'5.TCG【旧】'!$A$1:$O$32</definedName>
    <definedName name="Z_9AD2D9A2_7B39_4E64_9049_BFF191862482_.wvu.PrintArea" localSheetId="14" hidden="1">'6.KHH'!$A$1:$AC$26</definedName>
    <definedName name="Z_9AD2D9A2_7B39_4E64_9049_BFF191862482_.wvu.PrintArea" localSheetId="15" hidden="1">'6.KHH【旧】'!$A$1:$P$32</definedName>
    <definedName name="Z_9AD2D9A2_7B39_4E64_9049_BFF191862482_.wvu.PrintArea" localSheetId="17" hidden="1">'7.SHA'!$A$1:$AH$35</definedName>
    <definedName name="Z_9AD2D9A2_7B39_4E64_9049_BFF191862482_.wvu.PrintArea" localSheetId="16" hidden="1">'7.SHA【旧】'!$A$1:$O$34</definedName>
    <definedName name="Z_9AD2D9A2_7B39_4E64_9049_BFF191862482_.wvu.PrintArea" localSheetId="19" hidden="1">'8.TAO'!$A$1:$W$24</definedName>
    <definedName name="Z_9AD2D9A2_7B39_4E64_9049_BFF191862482_.wvu.PrintArea" localSheetId="18" hidden="1">'8.TAO【旧】'!$A$1:$O$30</definedName>
    <definedName name="Z_9AD2D9A2_7B39_4E64_9049_BFF191862482_.wvu.PrintArea" localSheetId="21" hidden="1">'9.DLC'!$A$1:$X$25</definedName>
    <definedName name="Z_9AD2D9A2_7B39_4E64_9049_BFF191862482_.wvu.PrintArea" localSheetId="20" hidden="1">'9.DLC【旧】'!$A$1:$P$31</definedName>
    <definedName name="Z_9AD2D9A2_7B39_4E64_9049_BFF191862482_.wvu.PrintArea" localSheetId="0" hidden="1">目次!$A$1:$R$46</definedName>
    <definedName name="Z_B4FFAC30_8AEE_4080_8E68_C3EF05F8572A_.wvu.FilterData" localSheetId="3" hidden="1">トータル!$B$5:$WVJ$360</definedName>
    <definedName name="Z_B4FFAC30_8AEE_4080_8E68_C3EF05F8572A_.wvu.PrintArea" localSheetId="5" hidden="1">'1.PUS'!$A$1:$AI$37</definedName>
    <definedName name="Z_B4FFAC30_8AEE_4080_8E68_C3EF05F8572A_.wvu.PrintArea" localSheetId="4" hidden="1">'1.PUS【旧】'!$A$1:$O$36</definedName>
    <definedName name="Z_B4FFAC30_8AEE_4080_8E68_C3EF05F8572A_.wvu.PrintArea" localSheetId="23" hidden="1">'10.XIN'!$A$1:$AA$23</definedName>
    <definedName name="Z_B4FFAC30_8AEE_4080_8E68_C3EF05F8572A_.wvu.PrintArea" localSheetId="22" hidden="1">'10.XIN【旧】'!$A$1:$O$28</definedName>
    <definedName name="Z_B4FFAC30_8AEE_4080_8E68_C3EF05F8572A_.wvu.PrintArea" localSheetId="25" hidden="1">'11.NIB'!$A$1:$AC$26</definedName>
    <definedName name="Z_B4FFAC30_8AEE_4080_8E68_C3EF05F8572A_.wvu.PrintArea" localSheetId="24" hidden="1">'11.NIB【旧】'!$A$1:$O$30</definedName>
    <definedName name="Z_B4FFAC30_8AEE_4080_8E68_C3EF05F8572A_.wvu.PrintArea" localSheetId="27" hidden="1">'12.XIA'!$A$1:$AC$24</definedName>
    <definedName name="Z_B4FFAC30_8AEE_4080_8E68_C3EF05F8572A_.wvu.PrintArea" localSheetId="26" hidden="1">'12.XIA【旧】'!$A$1:$O$31</definedName>
    <definedName name="Z_B4FFAC30_8AEE_4080_8E68_C3EF05F8572A_.wvu.PrintArea" localSheetId="29" hidden="1">'13.HKG'!$A$1:$AK$42</definedName>
    <definedName name="Z_B4FFAC30_8AEE_4080_8E68_C3EF05F8572A_.wvu.PrintArea" localSheetId="28" hidden="1">'13.HKG【旧】'!$A$1:$P$38</definedName>
    <definedName name="Z_B4FFAC30_8AEE_4080_8E68_C3EF05F8572A_.wvu.PrintArea" localSheetId="31" hidden="1">'14.SIN'!$A$1:$AL$41</definedName>
    <definedName name="Z_B4FFAC30_8AEE_4080_8E68_C3EF05F8572A_.wvu.PrintArea" localSheetId="30" hidden="1">'14.SIN【旧】'!$A$1:$O$40</definedName>
    <definedName name="Z_B4FFAC30_8AEE_4080_8E68_C3EF05F8572A_.wvu.PrintArea" localSheetId="33" hidden="1">'15.JKT'!$A$1:$AD$29</definedName>
    <definedName name="Z_B4FFAC30_8AEE_4080_8E68_C3EF05F8572A_.wvu.PrintArea" localSheetId="32" hidden="1">'15.JKT【旧】'!$A$1:$O$33</definedName>
    <definedName name="Z_B4FFAC30_8AEE_4080_8E68_C3EF05F8572A_.wvu.PrintArea" localSheetId="35" hidden="1">'16.PKG'!$A$1:$AC$29</definedName>
    <definedName name="Z_B4FFAC30_8AEE_4080_8E68_C3EF05F8572A_.wvu.PrintArea" localSheetId="34" hidden="1">'16.PKG【旧】'!$A$1:$O$31</definedName>
    <definedName name="Z_B4FFAC30_8AEE_4080_8E68_C3EF05F8572A_.wvu.PrintArea" localSheetId="37" hidden="1">'17.MNL'!$A$1:$AC$34</definedName>
    <definedName name="Z_B4FFAC30_8AEE_4080_8E68_C3EF05F8572A_.wvu.PrintArea" localSheetId="36" hidden="1">'17.MNL【旧】'!$A$1:$O$37</definedName>
    <definedName name="Z_B4FFAC30_8AEE_4080_8E68_C3EF05F8572A_.wvu.PrintArea" localSheetId="39" hidden="1">'18.HCH'!$A$1:$AC$33</definedName>
    <definedName name="Z_B4FFAC30_8AEE_4080_8E68_C3EF05F8572A_.wvu.PrintArea" localSheetId="38" hidden="1">'18.HCH【旧】'!$A$1:$O$39</definedName>
    <definedName name="Z_B4FFAC30_8AEE_4080_8E68_C3EF05F8572A_.wvu.PrintArea" localSheetId="41" hidden="1">'19.HPH'!$A$1:$AE$35</definedName>
    <definedName name="Z_B4FFAC30_8AEE_4080_8E68_C3EF05F8572A_.wvu.PrintArea" localSheetId="40" hidden="1">'19.HPH【旧】'!$A$1:$O$37</definedName>
    <definedName name="Z_B4FFAC30_8AEE_4080_8E68_C3EF05F8572A_.wvu.PrintArea" localSheetId="7" hidden="1">'2.INH'!$A$1:$AA$27</definedName>
    <definedName name="Z_B4FFAC30_8AEE_4080_8E68_C3EF05F8572A_.wvu.PrintArea" localSheetId="6" hidden="1">'2.INH【旧】'!$A$1:$O$31</definedName>
    <definedName name="Z_B4FFAC30_8AEE_4080_8E68_C3EF05F8572A_.wvu.PrintArea" localSheetId="43" hidden="1">'20.BKK'!$A$1:$AA$29</definedName>
    <definedName name="Z_B4FFAC30_8AEE_4080_8E68_C3EF05F8572A_.wvu.PrintArea" localSheetId="42" hidden="1">'20.BKK【旧】'!$A$1:$O$29</definedName>
    <definedName name="Z_B4FFAC30_8AEE_4080_8E68_C3EF05F8572A_.wvu.PrintArea" localSheetId="45" hidden="1">'21.LCB'!$A$1:$AA$29</definedName>
    <definedName name="Z_B4FFAC30_8AEE_4080_8E68_C3EF05F8572A_.wvu.PrintArea" localSheetId="44" hidden="1">'21.LCB【旧】'!$A$1:$O$28</definedName>
    <definedName name="Z_B4FFAC30_8AEE_4080_8E68_C3EF05F8572A_.wvu.PrintArea" localSheetId="47" hidden="1">'22.LAT'!$A$1:$AB$30</definedName>
    <definedName name="Z_B4FFAC30_8AEE_4080_8E68_C3EF05F8572A_.wvu.PrintArea" localSheetId="46" hidden="1">'22.LAT【旧】'!$A$1:$O$31</definedName>
    <definedName name="Z_B4FFAC30_8AEE_4080_8E68_C3EF05F8572A_.wvu.PrintArea" localSheetId="9" hidden="1">'3.JBA'!$A$1:$AC$32</definedName>
    <definedName name="Z_B4FFAC30_8AEE_4080_8E68_C3EF05F8572A_.wvu.PrintArea" localSheetId="8" hidden="1">'3.JBA【旧】'!$A$1:$N$34</definedName>
    <definedName name="Z_B4FFAC30_8AEE_4080_8E68_C3EF05F8572A_.wvu.PrintArea" localSheetId="11" hidden="1">'4.KLG'!$A$1:$AC$33</definedName>
    <definedName name="Z_B4FFAC30_8AEE_4080_8E68_C3EF05F8572A_.wvu.PrintArea" localSheetId="10" hidden="1">'4.KLG【旧】'!$A$1:$O$39</definedName>
    <definedName name="Z_B4FFAC30_8AEE_4080_8E68_C3EF05F8572A_.wvu.PrintArea" localSheetId="13" hidden="1">'5.TCG'!$A$1:$AC$29</definedName>
    <definedName name="Z_B4FFAC30_8AEE_4080_8E68_C3EF05F8572A_.wvu.PrintArea" localSheetId="12" hidden="1">'5.TCG【旧】'!$A$1:$O$32</definedName>
    <definedName name="Z_B4FFAC30_8AEE_4080_8E68_C3EF05F8572A_.wvu.PrintArea" localSheetId="14" hidden="1">'6.KHH'!$A$1:$AC$26</definedName>
    <definedName name="Z_B4FFAC30_8AEE_4080_8E68_C3EF05F8572A_.wvu.PrintArea" localSheetId="15" hidden="1">'6.KHH【旧】'!$A$1:$P$32</definedName>
    <definedName name="Z_B4FFAC30_8AEE_4080_8E68_C3EF05F8572A_.wvu.PrintArea" localSheetId="17" hidden="1">'7.SHA'!$A$1:$AI$37</definedName>
    <definedName name="Z_B4FFAC30_8AEE_4080_8E68_C3EF05F8572A_.wvu.PrintArea" localSheetId="16" hidden="1">'7.SHA【旧】'!$A$1:$O$34</definedName>
    <definedName name="Z_B4FFAC30_8AEE_4080_8E68_C3EF05F8572A_.wvu.PrintArea" localSheetId="19" hidden="1">'8.TAO'!$A$1:$AA$24</definedName>
    <definedName name="Z_B4FFAC30_8AEE_4080_8E68_C3EF05F8572A_.wvu.PrintArea" localSheetId="18" hidden="1">'8.TAO【旧】'!$A$1:$O$30</definedName>
    <definedName name="Z_B4FFAC30_8AEE_4080_8E68_C3EF05F8572A_.wvu.PrintArea" localSheetId="21" hidden="1">'9.DLC'!$A$1:$AA$25</definedName>
    <definedName name="Z_B4FFAC30_8AEE_4080_8E68_C3EF05F8572A_.wvu.PrintArea" localSheetId="20" hidden="1">'9.DLC【旧】'!$A$1:$P$31</definedName>
    <definedName name="Z_B4FFAC30_8AEE_4080_8E68_C3EF05F8572A_.wvu.PrintArea" localSheetId="0" hidden="1">目次!$A$1:$R$46</definedName>
  </definedNames>
  <calcPr calcId="191029"/>
  <customWorkbookViews>
    <customWorkbookView name="小角　朋実 - 個人用ビュー" guid="{9AD2D9A2-7B39-4E64-9049-BFF191862482}" mergeInterval="0" personalView="1" maximized="1" xWindow="-11" yWindow="-11" windowWidth="1942" windowHeight="1030" tabRatio="902" activeSheetId="1"/>
    <customWorkbookView name="金澤　康介 - 個人用ビュー" guid="{75B5E8E9-8346-4EE8-9C6C-46A38DB1C943}" mergeInterval="0" personalView="1" maximized="1" xWindow="1912" yWindow="-8" windowWidth="1936" windowHeight="1056" tabRatio="902" activeSheetId="7"/>
    <customWorkbookView name="榎本 - 個人用ビュー" guid="{13512C7E-4D64-4772-B38D-5DF8639F80D8}" mergeInterval="0" personalView="1" maximized="1" xWindow="-1928" yWindow="-8" windowWidth="1936" windowHeight="1056" tabRatio="902" activeSheetId="1" showComments="commIndAndComment"/>
    <customWorkbookView name="user - 個人用ビュー" guid="{B4FFAC30-8AEE-4080-8E68-C3EF05F8572A}" mergeInterval="0" personalView="1" maximized="1" xWindow="1358" yWindow="-8" windowWidth="1936" windowHeight="1048" tabRatio="864"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29" l="1"/>
  <c r="R8" i="29"/>
  <c r="R9" i="29"/>
  <c r="R10" i="29"/>
  <c r="R11" i="29"/>
  <c r="R12" i="29"/>
  <c r="R13" i="29"/>
  <c r="R14" i="29"/>
  <c r="R15" i="29"/>
  <c r="R16" i="29"/>
  <c r="R17" i="29"/>
  <c r="R18" i="29"/>
  <c r="R19" i="29"/>
  <c r="R20" i="29"/>
  <c r="R21" i="29"/>
  <c r="R6" i="29"/>
  <c r="L7" i="29"/>
  <c r="L8" i="29"/>
  <c r="L9" i="29"/>
  <c r="L10" i="29"/>
  <c r="L11" i="29"/>
  <c r="L12" i="29"/>
  <c r="L13" i="29"/>
  <c r="L14" i="29"/>
  <c r="L15" i="29"/>
  <c r="L16" i="29"/>
  <c r="L17" i="29"/>
  <c r="L18" i="29"/>
  <c r="L19" i="29"/>
  <c r="L20" i="29"/>
  <c r="L21" i="29"/>
  <c r="L6" i="29"/>
  <c r="K2" i="3"/>
  <c r="J13" i="35"/>
  <c r="L13" i="35"/>
  <c r="N13" i="35"/>
  <c r="P13" i="35"/>
  <c r="J14" i="35"/>
  <c r="L14" i="35"/>
  <c r="N14" i="35"/>
  <c r="P14" i="35"/>
  <c r="H13" i="35"/>
  <c r="H14" i="35"/>
  <c r="F13" i="35"/>
  <c r="F14" i="35"/>
  <c r="X2" i="45" l="1"/>
  <c r="P6" i="23" l="1"/>
  <c r="P7" i="23"/>
  <c r="P8" i="23"/>
  <c r="P9" i="23"/>
  <c r="P10" i="23"/>
  <c r="P11" i="23"/>
  <c r="P12" i="23"/>
  <c r="P13" i="23"/>
  <c r="N6" i="23"/>
  <c r="N7" i="23"/>
  <c r="N8" i="23"/>
  <c r="N9" i="23"/>
  <c r="N10" i="23"/>
  <c r="N11" i="23"/>
  <c r="N12" i="23"/>
  <c r="N13" i="23"/>
  <c r="L6" i="23"/>
  <c r="L7" i="23"/>
  <c r="L8" i="23"/>
  <c r="L9" i="23"/>
  <c r="L10" i="23"/>
  <c r="L11" i="23"/>
  <c r="L12" i="23"/>
  <c r="L13" i="23"/>
  <c r="J6" i="23"/>
  <c r="J7" i="23"/>
  <c r="J8" i="23"/>
  <c r="J9" i="23"/>
  <c r="J10" i="23"/>
  <c r="J11" i="23"/>
  <c r="J12" i="23"/>
  <c r="J13" i="23"/>
  <c r="H6" i="23"/>
  <c r="H7" i="23"/>
  <c r="H8" i="23"/>
  <c r="H9" i="23"/>
  <c r="H10" i="23"/>
  <c r="H11" i="23"/>
  <c r="H12" i="23"/>
  <c r="H13" i="23"/>
  <c r="F6" i="23"/>
  <c r="F7" i="23"/>
  <c r="F8" i="23"/>
  <c r="F9" i="23"/>
  <c r="F10" i="23"/>
  <c r="F11" i="23"/>
  <c r="F12" i="23"/>
  <c r="F13" i="23"/>
  <c r="N5" i="23"/>
  <c r="L5" i="23"/>
  <c r="J5" i="23"/>
  <c r="H5" i="23"/>
  <c r="F5" i="23"/>
  <c r="P6" i="21"/>
  <c r="P7" i="21"/>
  <c r="P8" i="21"/>
  <c r="P9" i="21"/>
  <c r="P10" i="21"/>
  <c r="P11" i="21"/>
  <c r="P12" i="21"/>
  <c r="P13" i="21"/>
  <c r="P5" i="21"/>
  <c r="N6" i="21"/>
  <c r="N7" i="21"/>
  <c r="N8" i="21"/>
  <c r="N9" i="21"/>
  <c r="N10" i="21"/>
  <c r="N11" i="21"/>
  <c r="N12" i="21"/>
  <c r="N13" i="21"/>
  <c r="L6" i="21"/>
  <c r="L7" i="21"/>
  <c r="L8" i="21"/>
  <c r="L9" i="21"/>
  <c r="L10" i="21"/>
  <c r="L11" i="21"/>
  <c r="L12" i="21"/>
  <c r="L13" i="21"/>
  <c r="J6" i="21"/>
  <c r="J7" i="21"/>
  <c r="J8" i="21"/>
  <c r="J9" i="21"/>
  <c r="J10" i="21"/>
  <c r="J11" i="21"/>
  <c r="J12" i="21"/>
  <c r="J13" i="21"/>
  <c r="H6" i="21"/>
  <c r="H7" i="21"/>
  <c r="H8" i="21"/>
  <c r="H9" i="21"/>
  <c r="H10" i="21"/>
  <c r="H11" i="21"/>
  <c r="H12" i="21"/>
  <c r="H13" i="21"/>
  <c r="F6" i="21"/>
  <c r="F7" i="21"/>
  <c r="F8" i="21"/>
  <c r="F9" i="21"/>
  <c r="F10" i="21"/>
  <c r="F11" i="21"/>
  <c r="F12" i="21"/>
  <c r="F13" i="21"/>
  <c r="N5" i="21"/>
  <c r="L5" i="21"/>
  <c r="J5" i="21"/>
  <c r="H5" i="21"/>
  <c r="F5" i="21"/>
  <c r="B6" i="21"/>
  <c r="B7" i="21"/>
  <c r="B8" i="21"/>
  <c r="B9" i="21"/>
  <c r="B10" i="21"/>
  <c r="B11" i="21"/>
  <c r="B12" i="21"/>
  <c r="B13" i="21"/>
  <c r="B5" i="21"/>
  <c r="P6" i="19"/>
  <c r="P7" i="19"/>
  <c r="P8" i="19"/>
  <c r="P9" i="19"/>
  <c r="P10" i="19"/>
  <c r="P11" i="19"/>
  <c r="P12" i="19"/>
  <c r="P13" i="19"/>
  <c r="P5" i="19"/>
  <c r="N6" i="19"/>
  <c r="N7" i="19"/>
  <c r="N8" i="19"/>
  <c r="N9" i="19"/>
  <c r="N10" i="19"/>
  <c r="N11" i="19"/>
  <c r="N12" i="19"/>
  <c r="N13" i="19"/>
  <c r="L6" i="19"/>
  <c r="L7" i="19"/>
  <c r="L8" i="19"/>
  <c r="L9" i="19"/>
  <c r="L10" i="19"/>
  <c r="L11" i="19"/>
  <c r="L12" i="19"/>
  <c r="L13" i="19"/>
  <c r="J6" i="19"/>
  <c r="J7" i="19"/>
  <c r="J8" i="19"/>
  <c r="J9" i="19"/>
  <c r="J10" i="19"/>
  <c r="J11" i="19"/>
  <c r="J12" i="19"/>
  <c r="J13" i="19"/>
  <c r="H6" i="19"/>
  <c r="H7" i="19"/>
  <c r="H8" i="19"/>
  <c r="H9" i="19"/>
  <c r="H10" i="19"/>
  <c r="H11" i="19"/>
  <c r="H12" i="19"/>
  <c r="H13" i="19"/>
  <c r="F6" i="19"/>
  <c r="F7" i="19"/>
  <c r="F8" i="19"/>
  <c r="F9" i="19"/>
  <c r="F10" i="19"/>
  <c r="F11" i="19"/>
  <c r="F12" i="19"/>
  <c r="F13" i="19"/>
  <c r="F5" i="19"/>
  <c r="H5" i="19"/>
  <c r="N5" i="19"/>
  <c r="L5" i="19"/>
  <c r="J5" i="19"/>
  <c r="B5" i="19"/>
  <c r="B6" i="19"/>
  <c r="B7" i="19"/>
  <c r="B8" i="19"/>
  <c r="B9" i="19"/>
  <c r="B10" i="19"/>
  <c r="B11" i="19"/>
  <c r="B12" i="19"/>
  <c r="B13" i="19"/>
  <c r="A21" i="17"/>
  <c r="A7" i="17"/>
  <c r="A8" i="17"/>
  <c r="A9" i="17"/>
  <c r="A10" i="17"/>
  <c r="A11" i="17"/>
  <c r="A12" i="17"/>
  <c r="A13" i="17"/>
  <c r="A14" i="17"/>
  <c r="A15" i="17"/>
  <c r="A16" i="17"/>
  <c r="A17" i="17"/>
  <c r="A18" i="17"/>
  <c r="A19" i="17"/>
  <c r="A20" i="17"/>
  <c r="B13" i="31"/>
  <c r="F13" i="31"/>
  <c r="I13" i="31"/>
  <c r="L13" i="31"/>
  <c r="O13" i="31"/>
  <c r="R13" i="31"/>
  <c r="U13" i="31"/>
  <c r="X13" i="31"/>
  <c r="A6" i="43"/>
  <c r="A7" i="43"/>
  <c r="A8" i="43"/>
  <c r="A9" i="43"/>
  <c r="A10" i="43"/>
  <c r="A11" i="43"/>
  <c r="A12" i="43"/>
  <c r="A13" i="43"/>
  <c r="A5" i="43"/>
  <c r="X7" i="29" l="1"/>
  <c r="X8" i="29"/>
  <c r="X9" i="29"/>
  <c r="X10" i="29"/>
  <c r="X11" i="29"/>
  <c r="X12" i="29"/>
  <c r="X13" i="29"/>
  <c r="X14" i="29"/>
  <c r="X15" i="29"/>
  <c r="X16" i="29"/>
  <c r="X17" i="29"/>
  <c r="X18" i="29"/>
  <c r="X19" i="29"/>
  <c r="X20" i="29"/>
  <c r="X21" i="29"/>
  <c r="U7" i="29"/>
  <c r="U8" i="29"/>
  <c r="U9" i="29"/>
  <c r="U10" i="29"/>
  <c r="U11" i="29"/>
  <c r="U12" i="29"/>
  <c r="U13" i="29"/>
  <c r="U14" i="29"/>
  <c r="U15" i="29"/>
  <c r="U16" i="29"/>
  <c r="U17" i="29"/>
  <c r="U18" i="29"/>
  <c r="U19" i="29"/>
  <c r="U20" i="29"/>
  <c r="U21" i="29"/>
  <c r="O7" i="29"/>
  <c r="O8" i="29"/>
  <c r="O9" i="29"/>
  <c r="O10" i="29"/>
  <c r="O11" i="29"/>
  <c r="O12" i="29"/>
  <c r="O13" i="29"/>
  <c r="O14" i="29"/>
  <c r="O15" i="29"/>
  <c r="O16" i="29"/>
  <c r="O17" i="29"/>
  <c r="O18" i="29"/>
  <c r="O19" i="29"/>
  <c r="O20" i="29"/>
  <c r="O21" i="29"/>
  <c r="I7" i="29"/>
  <c r="I8" i="29"/>
  <c r="I9" i="29"/>
  <c r="I10" i="29"/>
  <c r="I11" i="29"/>
  <c r="I12" i="29"/>
  <c r="I13" i="29"/>
  <c r="I14" i="29"/>
  <c r="I15" i="29"/>
  <c r="I16" i="29"/>
  <c r="I17" i="29"/>
  <c r="I18" i="29"/>
  <c r="I19" i="29"/>
  <c r="I20" i="29"/>
  <c r="I21" i="29"/>
  <c r="F7" i="29"/>
  <c r="F8" i="29"/>
  <c r="F9" i="29"/>
  <c r="F10" i="29"/>
  <c r="F11" i="29"/>
  <c r="F12" i="29"/>
  <c r="F13" i="29"/>
  <c r="F14" i="29"/>
  <c r="F15" i="29"/>
  <c r="F16" i="29"/>
  <c r="F17" i="29"/>
  <c r="F18" i="29"/>
  <c r="F19" i="29"/>
  <c r="F20" i="29"/>
  <c r="F21" i="29"/>
  <c r="B7" i="29"/>
  <c r="B8" i="29"/>
  <c r="B9" i="29"/>
  <c r="B10" i="29"/>
  <c r="B11" i="29"/>
  <c r="B12" i="29"/>
  <c r="B13" i="29"/>
  <c r="B14" i="29"/>
  <c r="B15" i="29"/>
  <c r="B16" i="29"/>
  <c r="B17" i="29"/>
  <c r="B18" i="29"/>
  <c r="B19" i="29"/>
  <c r="B20" i="29"/>
  <c r="B21" i="29"/>
  <c r="A8" i="21" l="1"/>
  <c r="A12" i="27"/>
  <c r="B12" i="27"/>
  <c r="F12" i="27"/>
  <c r="H12" i="27"/>
  <c r="J12" i="27"/>
  <c r="L12" i="27"/>
  <c r="N12" i="27"/>
  <c r="P12" i="27"/>
  <c r="A13" i="27"/>
  <c r="B13" i="27"/>
  <c r="F13" i="27"/>
  <c r="H13" i="27"/>
  <c r="J13" i="27"/>
  <c r="L13" i="27"/>
  <c r="N13" i="27"/>
  <c r="P13" i="27"/>
  <c r="A14" i="27"/>
  <c r="B14" i="27"/>
  <c r="F14" i="27"/>
  <c r="H14" i="27"/>
  <c r="J14" i="27"/>
  <c r="L14" i="27"/>
  <c r="N14" i="27"/>
  <c r="P14" i="27"/>
  <c r="V7" i="17" l="1"/>
  <c r="V8" i="17"/>
  <c r="V9" i="17"/>
  <c r="V10" i="17"/>
  <c r="V11" i="17"/>
  <c r="V12" i="17"/>
  <c r="V13" i="17"/>
  <c r="V14" i="17"/>
  <c r="V15" i="17"/>
  <c r="V16" i="17"/>
  <c r="V17" i="17"/>
  <c r="V18" i="17"/>
  <c r="V19" i="17"/>
  <c r="V20" i="17"/>
  <c r="V21" i="17"/>
  <c r="S7" i="17"/>
  <c r="S8" i="17"/>
  <c r="S9" i="17"/>
  <c r="S10" i="17"/>
  <c r="S11" i="17"/>
  <c r="S12" i="17"/>
  <c r="S13" i="17"/>
  <c r="S14" i="17"/>
  <c r="S15" i="17"/>
  <c r="S16" i="17"/>
  <c r="S17" i="17"/>
  <c r="S18" i="17"/>
  <c r="S19" i="17"/>
  <c r="S20" i="17"/>
  <c r="S21" i="17"/>
  <c r="F7" i="17"/>
  <c r="F8" i="17"/>
  <c r="F9" i="17"/>
  <c r="F10" i="17"/>
  <c r="F11" i="17"/>
  <c r="F12" i="17"/>
  <c r="F13" i="17"/>
  <c r="F14" i="17"/>
  <c r="F15" i="17"/>
  <c r="F16" i="17"/>
  <c r="F17" i="17"/>
  <c r="F18" i="17"/>
  <c r="F19" i="17"/>
  <c r="F20" i="17"/>
  <c r="F21" i="17"/>
  <c r="V6" i="17"/>
  <c r="S6" i="17"/>
  <c r="F6" i="17"/>
  <c r="B7" i="17"/>
  <c r="B21" i="17"/>
  <c r="B20" i="17"/>
  <c r="B19" i="17"/>
  <c r="B18" i="17"/>
  <c r="B17" i="17"/>
  <c r="B16" i="17"/>
  <c r="B15" i="17"/>
  <c r="B14" i="17"/>
  <c r="B13" i="17"/>
  <c r="B12" i="17"/>
  <c r="B11" i="17"/>
  <c r="B10" i="17"/>
  <c r="B9" i="17"/>
  <c r="B8" i="17"/>
  <c r="B6" i="17"/>
  <c r="P6" i="33"/>
  <c r="P7" i="33"/>
  <c r="P8" i="33"/>
  <c r="P9" i="33"/>
  <c r="P10" i="33"/>
  <c r="P11" i="33"/>
  <c r="P12" i="33"/>
  <c r="P13" i="33"/>
  <c r="P14" i="33"/>
  <c r="N6" i="33"/>
  <c r="N7" i="33"/>
  <c r="N8" i="33"/>
  <c r="N9" i="33"/>
  <c r="N10" i="33"/>
  <c r="N11" i="33"/>
  <c r="N12" i="33"/>
  <c r="N13" i="33"/>
  <c r="N14" i="33"/>
  <c r="L6" i="33"/>
  <c r="L7" i="33"/>
  <c r="L8" i="33"/>
  <c r="L9" i="33"/>
  <c r="L10" i="33"/>
  <c r="L11" i="33"/>
  <c r="L12" i="33"/>
  <c r="L13" i="33"/>
  <c r="L14" i="33"/>
  <c r="J6" i="33"/>
  <c r="J7" i="33"/>
  <c r="J8" i="33"/>
  <c r="J9" i="33"/>
  <c r="J10" i="33"/>
  <c r="J11" i="33"/>
  <c r="J12" i="33"/>
  <c r="J13" i="33"/>
  <c r="J14" i="33"/>
  <c r="H6" i="33"/>
  <c r="H7" i="33"/>
  <c r="H8" i="33"/>
  <c r="H9" i="33"/>
  <c r="H10" i="33"/>
  <c r="H11" i="33"/>
  <c r="H12" i="33"/>
  <c r="H13" i="33"/>
  <c r="H14" i="33"/>
  <c r="F6" i="33"/>
  <c r="F7" i="33"/>
  <c r="F8" i="33"/>
  <c r="F9" i="33"/>
  <c r="F10" i="33"/>
  <c r="F11" i="33"/>
  <c r="F12" i="33"/>
  <c r="F13" i="33"/>
  <c r="F14" i="33"/>
  <c r="P5" i="33"/>
  <c r="N5" i="33"/>
  <c r="L5" i="33"/>
  <c r="J5" i="33"/>
  <c r="H5" i="33"/>
  <c r="F5" i="33"/>
  <c r="B5" i="33"/>
  <c r="B6" i="33"/>
  <c r="B7" i="33"/>
  <c r="B8" i="33"/>
  <c r="B9" i="33"/>
  <c r="B10" i="33"/>
  <c r="B11" i="33"/>
  <c r="B12" i="33"/>
  <c r="B13" i="33"/>
  <c r="B14" i="33"/>
  <c r="P6" i="15"/>
  <c r="P7" i="15"/>
  <c r="P8" i="15"/>
  <c r="P9" i="15"/>
  <c r="P10" i="15"/>
  <c r="P11" i="15"/>
  <c r="P12" i="15"/>
  <c r="N6" i="15"/>
  <c r="N7" i="15"/>
  <c r="N8" i="15"/>
  <c r="N9" i="15"/>
  <c r="N10" i="15"/>
  <c r="N11" i="15"/>
  <c r="N12" i="15"/>
  <c r="L6" i="15"/>
  <c r="L7" i="15"/>
  <c r="L8" i="15"/>
  <c r="L9" i="15"/>
  <c r="L10" i="15"/>
  <c r="L11" i="15"/>
  <c r="L12" i="15"/>
  <c r="J6" i="15"/>
  <c r="J7" i="15"/>
  <c r="J8" i="15"/>
  <c r="J9" i="15"/>
  <c r="J10" i="15"/>
  <c r="J11" i="15"/>
  <c r="J12" i="15"/>
  <c r="H6" i="15"/>
  <c r="H7" i="15"/>
  <c r="H8" i="15"/>
  <c r="H9" i="15"/>
  <c r="H10" i="15"/>
  <c r="H11" i="15"/>
  <c r="H12" i="15"/>
  <c r="F6" i="15"/>
  <c r="F7" i="15"/>
  <c r="F8" i="15"/>
  <c r="F9" i="15"/>
  <c r="F10" i="15"/>
  <c r="F11" i="15"/>
  <c r="F12" i="15"/>
  <c r="B6" i="15"/>
  <c r="B7" i="15"/>
  <c r="B8" i="15"/>
  <c r="B9" i="15"/>
  <c r="B10" i="15"/>
  <c r="B11" i="15"/>
  <c r="B12" i="15"/>
  <c r="A6" i="15"/>
  <c r="A7" i="15"/>
  <c r="A8" i="15"/>
  <c r="A9" i="15"/>
  <c r="A10" i="15"/>
  <c r="A11" i="15"/>
  <c r="A12" i="15"/>
  <c r="A5" i="15"/>
  <c r="P5" i="15"/>
  <c r="N5" i="15"/>
  <c r="L5" i="15"/>
  <c r="J5" i="15"/>
  <c r="H5" i="15"/>
  <c r="F5" i="15"/>
  <c r="B5" i="15"/>
  <c r="F6" i="45"/>
  <c r="F7" i="45"/>
  <c r="F8" i="45"/>
  <c r="F9" i="45"/>
  <c r="F10" i="45"/>
  <c r="F11" i="45"/>
  <c r="F12" i="45"/>
  <c r="F5" i="45"/>
  <c r="A15" i="31"/>
  <c r="P6" i="27"/>
  <c r="P7" i="27"/>
  <c r="P8" i="27"/>
  <c r="P9" i="27"/>
  <c r="P10" i="27"/>
  <c r="P11" i="27"/>
  <c r="P5" i="27"/>
  <c r="N6" i="27"/>
  <c r="N7" i="27"/>
  <c r="N8" i="27"/>
  <c r="N9" i="27"/>
  <c r="N10" i="27"/>
  <c r="N11" i="27"/>
  <c r="L6" i="27"/>
  <c r="L7" i="27"/>
  <c r="L8" i="27"/>
  <c r="L9" i="27"/>
  <c r="L10" i="27"/>
  <c r="L11" i="27"/>
  <c r="J6" i="27"/>
  <c r="J7" i="27"/>
  <c r="J8" i="27"/>
  <c r="J9" i="27"/>
  <c r="J10" i="27"/>
  <c r="J11" i="27"/>
  <c r="H6" i="27"/>
  <c r="H7" i="27"/>
  <c r="H8" i="27"/>
  <c r="H9" i="27"/>
  <c r="H10" i="27"/>
  <c r="H11" i="27"/>
  <c r="N5" i="27"/>
  <c r="L5" i="27"/>
  <c r="J5" i="27"/>
  <c r="H5" i="27"/>
  <c r="F6" i="27"/>
  <c r="F7" i="27"/>
  <c r="F8" i="27"/>
  <c r="F9" i="27"/>
  <c r="F10" i="27"/>
  <c r="F11" i="27"/>
  <c r="F5" i="27"/>
  <c r="B6" i="27"/>
  <c r="B7" i="27"/>
  <c r="B8" i="27"/>
  <c r="B9" i="27"/>
  <c r="B10" i="27"/>
  <c r="B11" i="27"/>
  <c r="B5" i="27"/>
  <c r="P6" i="25"/>
  <c r="P7" i="25"/>
  <c r="P8" i="25"/>
  <c r="P9" i="25"/>
  <c r="P10" i="25"/>
  <c r="P11" i="25"/>
  <c r="P5" i="25"/>
  <c r="N6" i="25"/>
  <c r="N7" i="25"/>
  <c r="N8" i="25"/>
  <c r="N9" i="25"/>
  <c r="N10" i="25"/>
  <c r="N11" i="25"/>
  <c r="L6" i="25"/>
  <c r="L7" i="25"/>
  <c r="L8" i="25"/>
  <c r="L9" i="25"/>
  <c r="L10" i="25"/>
  <c r="L11" i="25"/>
  <c r="J6" i="25"/>
  <c r="J7" i="25"/>
  <c r="J8" i="25"/>
  <c r="J9" i="25"/>
  <c r="J10" i="25"/>
  <c r="J11" i="25"/>
  <c r="H6" i="25"/>
  <c r="H7" i="25"/>
  <c r="H8" i="25"/>
  <c r="H9" i="25"/>
  <c r="H10" i="25"/>
  <c r="H11" i="25"/>
  <c r="N5" i="25"/>
  <c r="L5" i="25"/>
  <c r="J5" i="25"/>
  <c r="H5" i="25"/>
  <c r="F5" i="25"/>
  <c r="F6" i="25"/>
  <c r="F7" i="25"/>
  <c r="F8" i="25"/>
  <c r="F9" i="25"/>
  <c r="F10" i="25"/>
  <c r="F11" i="25"/>
  <c r="B5" i="25"/>
  <c r="B6" i="25"/>
  <c r="B7" i="25"/>
  <c r="B8" i="25"/>
  <c r="B9" i="25"/>
  <c r="B10" i="25"/>
  <c r="B11" i="25"/>
  <c r="P5" i="23" l="1"/>
  <c r="B6" i="23"/>
  <c r="B7" i="23"/>
  <c r="B8" i="23"/>
  <c r="B9" i="23"/>
  <c r="B10" i="23"/>
  <c r="B11" i="23"/>
  <c r="B12" i="23"/>
  <c r="B13" i="23"/>
  <c r="B5" i="23"/>
  <c r="B7" i="37"/>
  <c r="J5" i="35"/>
  <c r="A7" i="31"/>
  <c r="A8" i="31"/>
  <c r="A9" i="31"/>
  <c r="A10" i="31"/>
  <c r="A11" i="31"/>
  <c r="A12" i="31"/>
  <c r="A13" i="31"/>
  <c r="A14" i="31"/>
  <c r="A16" i="31"/>
  <c r="A17" i="31"/>
  <c r="A18" i="31"/>
  <c r="A19" i="31"/>
  <c r="A20" i="31"/>
  <c r="A21" i="31"/>
  <c r="A22" i="31"/>
  <c r="A23" i="31"/>
  <c r="A6" i="31"/>
  <c r="N6" i="35"/>
  <c r="P6" i="35"/>
  <c r="N7" i="35"/>
  <c r="P7" i="35"/>
  <c r="N8" i="35"/>
  <c r="P8" i="35"/>
  <c r="N9" i="35"/>
  <c r="P9" i="35"/>
  <c r="N10" i="35"/>
  <c r="P10" i="35"/>
  <c r="N11" i="35"/>
  <c r="P11" i="35"/>
  <c r="N12" i="35"/>
  <c r="P12" i="35"/>
  <c r="P5" i="35"/>
  <c r="O6" i="39"/>
  <c r="Q6" i="39"/>
  <c r="O7" i="39"/>
  <c r="Q7" i="39"/>
  <c r="O8" i="39"/>
  <c r="Q8" i="39"/>
  <c r="O9" i="39"/>
  <c r="Q9" i="39"/>
  <c r="O10" i="39"/>
  <c r="Q10" i="39"/>
  <c r="O11" i="39"/>
  <c r="Q11" i="39"/>
  <c r="O12" i="39"/>
  <c r="Q12" i="39"/>
  <c r="O13" i="39"/>
  <c r="Q13" i="39"/>
  <c r="Q5" i="39"/>
  <c r="O6" i="41"/>
  <c r="Q6" i="41"/>
  <c r="O7" i="41"/>
  <c r="Q7" i="41"/>
  <c r="O8" i="41"/>
  <c r="Q8" i="41"/>
  <c r="O9" i="41"/>
  <c r="Q9" i="41"/>
  <c r="O10" i="41"/>
  <c r="Q10" i="41"/>
  <c r="O11" i="41"/>
  <c r="Q11" i="41"/>
  <c r="O12" i="41"/>
  <c r="Q12" i="41"/>
  <c r="O13" i="41"/>
  <c r="Q13" i="41"/>
  <c r="O14" i="41"/>
  <c r="Q14" i="41"/>
  <c r="Q5" i="41"/>
  <c r="A6" i="41"/>
  <c r="A7" i="41"/>
  <c r="A8" i="41"/>
  <c r="A9" i="41"/>
  <c r="A10" i="41"/>
  <c r="A11" i="41"/>
  <c r="A12" i="41"/>
  <c r="A13" i="41"/>
  <c r="A14" i="41"/>
  <c r="A5" i="41"/>
  <c r="P6" i="45"/>
  <c r="P7" i="45"/>
  <c r="P8" i="45"/>
  <c r="P9" i="45"/>
  <c r="P10" i="45"/>
  <c r="P11" i="45"/>
  <c r="P12" i="45"/>
  <c r="N7" i="45"/>
  <c r="P5" i="45"/>
  <c r="N6" i="45"/>
  <c r="N8" i="45"/>
  <c r="N9" i="45"/>
  <c r="N10" i="45"/>
  <c r="N11" i="45"/>
  <c r="N12" i="45"/>
  <c r="L6" i="45"/>
  <c r="L7" i="45"/>
  <c r="L8" i="45"/>
  <c r="L9" i="45"/>
  <c r="L10" i="45"/>
  <c r="L11" i="45"/>
  <c r="L12" i="45"/>
  <c r="J6" i="45"/>
  <c r="J7" i="45"/>
  <c r="J8" i="45"/>
  <c r="J9" i="45"/>
  <c r="J10" i="45"/>
  <c r="J11" i="45"/>
  <c r="J12" i="45"/>
  <c r="H6" i="45"/>
  <c r="H7" i="45"/>
  <c r="H8" i="45"/>
  <c r="H9" i="45"/>
  <c r="H10" i="45"/>
  <c r="H11" i="45"/>
  <c r="H12" i="45"/>
  <c r="N5" i="45"/>
  <c r="L5" i="45"/>
  <c r="J5" i="45"/>
  <c r="H5" i="45"/>
  <c r="B6" i="45"/>
  <c r="B7" i="45"/>
  <c r="B8" i="45"/>
  <c r="B9" i="45"/>
  <c r="B10" i="45"/>
  <c r="B11" i="45"/>
  <c r="B12" i="45"/>
  <c r="B5" i="45"/>
  <c r="A6" i="45"/>
  <c r="A7" i="45"/>
  <c r="A8" i="45"/>
  <c r="A9" i="45"/>
  <c r="A10" i="45"/>
  <c r="A11" i="45"/>
  <c r="A12" i="45"/>
  <c r="A13" i="45"/>
  <c r="A5" i="45"/>
  <c r="A14" i="39"/>
  <c r="B6" i="39"/>
  <c r="B7" i="39"/>
  <c r="B8" i="39"/>
  <c r="B9" i="39"/>
  <c r="B10" i="39"/>
  <c r="B11" i="39"/>
  <c r="B12" i="39"/>
  <c r="B13" i="39"/>
  <c r="B5" i="39"/>
  <c r="A6" i="39"/>
  <c r="A7" i="39"/>
  <c r="A8" i="39"/>
  <c r="A9" i="39"/>
  <c r="A10" i="39"/>
  <c r="A11" i="39"/>
  <c r="A12" i="39"/>
  <c r="A13" i="39"/>
  <c r="A5" i="39"/>
  <c r="A6" i="37"/>
  <c r="A7" i="37"/>
  <c r="A8" i="37"/>
  <c r="A9" i="37"/>
  <c r="A10" i="37"/>
  <c r="A11" i="37"/>
  <c r="A12" i="37"/>
  <c r="A13" i="37"/>
  <c r="A14" i="37"/>
  <c r="A15" i="37"/>
  <c r="A16" i="37"/>
  <c r="A5" i="37"/>
  <c r="L6" i="35"/>
  <c r="L7" i="35"/>
  <c r="L8" i="35"/>
  <c r="L9" i="35"/>
  <c r="L10" i="35"/>
  <c r="L11" i="35"/>
  <c r="L12" i="35"/>
  <c r="J6" i="35"/>
  <c r="J7" i="35"/>
  <c r="J8" i="35"/>
  <c r="J9" i="35"/>
  <c r="J10" i="35"/>
  <c r="J11" i="35"/>
  <c r="J12" i="35"/>
  <c r="H6" i="35"/>
  <c r="H7" i="35"/>
  <c r="H8" i="35"/>
  <c r="H9" i="35"/>
  <c r="H10" i="35"/>
  <c r="H11" i="35"/>
  <c r="H12" i="35"/>
  <c r="F6" i="35"/>
  <c r="F7" i="35"/>
  <c r="F8" i="35"/>
  <c r="F9" i="35"/>
  <c r="F10" i="35"/>
  <c r="F11" i="35"/>
  <c r="F12" i="35"/>
  <c r="N5" i="35"/>
  <c r="L5" i="35"/>
  <c r="H5" i="35"/>
  <c r="F5" i="35"/>
  <c r="B6" i="35"/>
  <c r="B7" i="35"/>
  <c r="B8" i="35"/>
  <c r="B9" i="35"/>
  <c r="B10" i="35"/>
  <c r="B11" i="35"/>
  <c r="B12" i="35"/>
  <c r="B13" i="35"/>
  <c r="B14" i="35"/>
  <c r="B5" i="35"/>
  <c r="A6" i="35"/>
  <c r="A7" i="35"/>
  <c r="A8" i="35"/>
  <c r="A9" i="35"/>
  <c r="A10" i="35"/>
  <c r="A11" i="35"/>
  <c r="A12" i="35"/>
  <c r="A13" i="35"/>
  <c r="A14" i="35"/>
  <c r="A5" i="35"/>
  <c r="A6" i="33"/>
  <c r="A7" i="33"/>
  <c r="A8" i="33"/>
  <c r="A9" i="33"/>
  <c r="A10" i="33"/>
  <c r="A11" i="33"/>
  <c r="A12" i="33"/>
  <c r="A13" i="33"/>
  <c r="A14" i="33"/>
  <c r="A5" i="33"/>
  <c r="A6" i="27"/>
  <c r="A7" i="27"/>
  <c r="A8" i="27"/>
  <c r="A9" i="27"/>
  <c r="A10" i="27"/>
  <c r="A11" i="27"/>
  <c r="A5" i="27"/>
  <c r="A6" i="23"/>
  <c r="A7" i="23"/>
  <c r="A8" i="23"/>
  <c r="A9" i="23"/>
  <c r="A10" i="23"/>
  <c r="A11" i="23"/>
  <c r="A12" i="23"/>
  <c r="A13" i="23"/>
  <c r="A5" i="23"/>
  <c r="A6" i="21"/>
  <c r="A7" i="21"/>
  <c r="A9" i="21"/>
  <c r="A10" i="21"/>
  <c r="A11" i="21"/>
  <c r="A12" i="21"/>
  <c r="A13" i="21"/>
  <c r="A5" i="21"/>
  <c r="A6" i="25"/>
  <c r="A7" i="25"/>
  <c r="A8" i="25"/>
  <c r="A9" i="25"/>
  <c r="A10" i="25"/>
  <c r="A11" i="25"/>
  <c r="A5" i="25"/>
  <c r="A6" i="19"/>
  <c r="A7" i="19"/>
  <c r="A8" i="19"/>
  <c r="A9" i="19"/>
  <c r="A10" i="19"/>
  <c r="A11" i="19"/>
  <c r="A12" i="19"/>
  <c r="A13" i="19"/>
  <c r="A5" i="19"/>
  <c r="A6" i="17"/>
  <c r="R7" i="17"/>
  <c r="R8" i="17"/>
  <c r="R9" i="17"/>
  <c r="R10" i="17"/>
  <c r="R11" i="17"/>
  <c r="R12" i="17"/>
  <c r="R13" i="17"/>
  <c r="R14" i="17"/>
  <c r="R15" i="17"/>
  <c r="R16" i="17"/>
  <c r="R17" i="17"/>
  <c r="R18" i="17"/>
  <c r="R19" i="17"/>
  <c r="R20" i="17"/>
  <c r="R21" i="17"/>
  <c r="O7" i="17"/>
  <c r="O8" i="17"/>
  <c r="O9" i="17"/>
  <c r="O10" i="17"/>
  <c r="O11" i="17"/>
  <c r="O12" i="17"/>
  <c r="O13" i="17"/>
  <c r="O14" i="17"/>
  <c r="O15" i="17"/>
  <c r="O16" i="17"/>
  <c r="O17" i="17"/>
  <c r="O18" i="17"/>
  <c r="O19" i="17"/>
  <c r="O20" i="17"/>
  <c r="O21" i="17"/>
  <c r="O6" i="17"/>
  <c r="I7" i="17"/>
  <c r="I8" i="17"/>
  <c r="I9" i="17"/>
  <c r="I10" i="17"/>
  <c r="I11" i="17"/>
  <c r="I12" i="17"/>
  <c r="I13" i="17"/>
  <c r="I14" i="17"/>
  <c r="I15" i="17"/>
  <c r="I16" i="17"/>
  <c r="I17" i="17"/>
  <c r="I18" i="17"/>
  <c r="I19" i="17"/>
  <c r="I21" i="17"/>
  <c r="I6" i="17"/>
  <c r="L6" i="17"/>
  <c r="R6" i="17"/>
  <c r="L7" i="17"/>
  <c r="L8" i="17"/>
  <c r="L9" i="17"/>
  <c r="L10" i="17"/>
  <c r="L11" i="17"/>
  <c r="L12" i="17"/>
  <c r="L13" i="17"/>
  <c r="L14" i="17"/>
  <c r="L15" i="17"/>
  <c r="L16" i="17"/>
  <c r="L17" i="17"/>
  <c r="L18" i="17"/>
  <c r="L19" i="17"/>
  <c r="L20" i="17"/>
  <c r="L21" i="17"/>
  <c r="O6" i="29"/>
  <c r="I6" i="29"/>
  <c r="A7" i="29"/>
  <c r="A8" i="29"/>
  <c r="A9" i="29"/>
  <c r="A10" i="29"/>
  <c r="A11" i="29"/>
  <c r="A12" i="29"/>
  <c r="A13" i="29"/>
  <c r="A14" i="29"/>
  <c r="A15" i="29"/>
  <c r="A16" i="29"/>
  <c r="A17" i="29"/>
  <c r="A18" i="29"/>
  <c r="A19" i="29"/>
  <c r="A6" i="29"/>
  <c r="B6" i="29"/>
  <c r="X6" i="29"/>
  <c r="U6" i="29"/>
  <c r="F6" i="29"/>
  <c r="A5" i="7"/>
  <c r="A6" i="13" l="1"/>
  <c r="A8" i="13"/>
  <c r="A9" i="13"/>
  <c r="A10" i="13"/>
  <c r="A11" i="13"/>
  <c r="A12" i="13"/>
  <c r="A13" i="13"/>
  <c r="A14" i="13"/>
  <c r="A5" i="5"/>
  <c r="A6" i="5"/>
  <c r="A7" i="5"/>
  <c r="A8" i="5"/>
  <c r="A9" i="5"/>
  <c r="A10" i="5"/>
  <c r="A11" i="5"/>
  <c r="A12" i="5"/>
  <c r="A13" i="5"/>
  <c r="A14" i="5"/>
  <c r="A15" i="5"/>
  <c r="A16" i="5"/>
  <c r="A17" i="5"/>
  <c r="A18" i="5"/>
  <c r="A19" i="5"/>
  <c r="A20" i="5"/>
  <c r="A21" i="5"/>
  <c r="A22" i="5"/>
  <c r="B6" i="13"/>
  <c r="B7" i="13"/>
  <c r="B8" i="13"/>
  <c r="B9" i="13"/>
  <c r="B10" i="13"/>
  <c r="B11" i="13"/>
  <c r="B12" i="13"/>
  <c r="B13" i="13"/>
  <c r="B14" i="13"/>
  <c r="B5" i="13"/>
  <c r="P6" i="13"/>
  <c r="P7" i="13"/>
  <c r="P8" i="13"/>
  <c r="P9" i="13"/>
  <c r="P10" i="13"/>
  <c r="P11" i="13"/>
  <c r="P12" i="13"/>
  <c r="P13" i="13"/>
  <c r="P14" i="13"/>
  <c r="P5" i="13"/>
  <c r="N6" i="13"/>
  <c r="N7" i="13"/>
  <c r="N8" i="13"/>
  <c r="N9" i="13"/>
  <c r="N10" i="13"/>
  <c r="N11" i="13"/>
  <c r="N12" i="13"/>
  <c r="N13" i="13"/>
  <c r="N14" i="13"/>
  <c r="N5" i="13"/>
  <c r="L6" i="13"/>
  <c r="L7" i="13"/>
  <c r="L8" i="13"/>
  <c r="L9" i="13"/>
  <c r="L10" i="13"/>
  <c r="L11" i="13"/>
  <c r="L12" i="13"/>
  <c r="L13" i="13"/>
  <c r="L14" i="13"/>
  <c r="L5" i="13"/>
  <c r="J6" i="13"/>
  <c r="J7" i="13"/>
  <c r="J8" i="13"/>
  <c r="J9" i="13"/>
  <c r="J10" i="13"/>
  <c r="J11" i="13"/>
  <c r="J12" i="13"/>
  <c r="J13" i="13"/>
  <c r="J14" i="13"/>
  <c r="J5" i="13"/>
  <c r="H6" i="13"/>
  <c r="H7" i="13"/>
  <c r="H8" i="13"/>
  <c r="H9" i="13"/>
  <c r="H10" i="13"/>
  <c r="H11" i="13"/>
  <c r="H12" i="13"/>
  <c r="H13" i="13"/>
  <c r="H14" i="13"/>
  <c r="H5" i="13"/>
  <c r="F6" i="13"/>
  <c r="F7" i="13"/>
  <c r="F8" i="13"/>
  <c r="F9" i="13"/>
  <c r="F10" i="13"/>
  <c r="F11" i="13"/>
  <c r="F12" i="13"/>
  <c r="F13" i="13"/>
  <c r="F14" i="13"/>
  <c r="F5" i="13"/>
  <c r="H13" i="9"/>
  <c r="J13" i="9"/>
  <c r="L13" i="9"/>
  <c r="N13" i="9"/>
  <c r="P13" i="9"/>
  <c r="F13" i="9"/>
  <c r="B13" i="9"/>
  <c r="X21" i="31"/>
  <c r="X22" i="31"/>
  <c r="X23" i="31"/>
  <c r="U21" i="31"/>
  <c r="U22" i="31"/>
  <c r="U23" i="31"/>
  <c r="R21" i="31"/>
  <c r="R22" i="31"/>
  <c r="R23" i="31"/>
  <c r="O20" i="31"/>
  <c r="O21" i="31"/>
  <c r="O22" i="31"/>
  <c r="O23" i="31"/>
  <c r="L20" i="31"/>
  <c r="L21" i="31"/>
  <c r="L22" i="31"/>
  <c r="L23" i="31"/>
  <c r="I20" i="31"/>
  <c r="I21" i="31"/>
  <c r="I22" i="31"/>
  <c r="I23" i="31"/>
  <c r="F20" i="31"/>
  <c r="F21" i="31"/>
  <c r="F22" i="31"/>
  <c r="F23" i="31"/>
  <c r="B21" i="31"/>
  <c r="B22" i="31"/>
  <c r="B23" i="31"/>
  <c r="X7" i="31"/>
  <c r="X8" i="31"/>
  <c r="X9" i="31"/>
  <c r="X10" i="31"/>
  <c r="X11" i="31"/>
  <c r="X12" i="31"/>
  <c r="X14" i="31"/>
  <c r="X15" i="31"/>
  <c r="X16" i="31"/>
  <c r="X17" i="31"/>
  <c r="X18" i="31"/>
  <c r="X19" i="31"/>
  <c r="X20" i="31"/>
  <c r="X6" i="31"/>
  <c r="U7" i="31"/>
  <c r="U8" i="31"/>
  <c r="U9" i="31"/>
  <c r="U10" i="31"/>
  <c r="U11" i="31"/>
  <c r="U12" i="31"/>
  <c r="U14" i="31"/>
  <c r="U15" i="31"/>
  <c r="U16" i="31"/>
  <c r="U17" i="31"/>
  <c r="U18" i="31"/>
  <c r="U19" i="31"/>
  <c r="U20" i="31"/>
  <c r="R7" i="31"/>
  <c r="R8" i="31"/>
  <c r="R9" i="31"/>
  <c r="R10" i="31"/>
  <c r="R11" i="31"/>
  <c r="R12" i="31"/>
  <c r="R14" i="31"/>
  <c r="R15" i="31"/>
  <c r="R16" i="31"/>
  <c r="R17" i="31"/>
  <c r="R18" i="31"/>
  <c r="R19" i="31"/>
  <c r="R20" i="31"/>
  <c r="R6" i="31"/>
  <c r="O7" i="31"/>
  <c r="O8" i="31"/>
  <c r="O9" i="31"/>
  <c r="O10" i="31"/>
  <c r="O11" i="31"/>
  <c r="O12" i="31"/>
  <c r="O14" i="31"/>
  <c r="O15" i="31"/>
  <c r="O16" i="31"/>
  <c r="O17" i="31"/>
  <c r="O18" i="31"/>
  <c r="O19" i="31"/>
  <c r="O6" i="31"/>
  <c r="I7" i="31"/>
  <c r="I8" i="31"/>
  <c r="I9" i="31"/>
  <c r="I10" i="31"/>
  <c r="I11" i="31"/>
  <c r="I12" i="31"/>
  <c r="I14" i="31"/>
  <c r="I15" i="31"/>
  <c r="I16" i="31"/>
  <c r="I17" i="31"/>
  <c r="I18" i="31"/>
  <c r="I19" i="31"/>
  <c r="I6" i="31"/>
  <c r="L7" i="31"/>
  <c r="L8" i="31"/>
  <c r="L9" i="31"/>
  <c r="L10" i="31"/>
  <c r="L11" i="31"/>
  <c r="L12" i="31"/>
  <c r="L14" i="31"/>
  <c r="L15" i="31"/>
  <c r="L16" i="31"/>
  <c r="L17" i="31"/>
  <c r="L18" i="31"/>
  <c r="L19" i="31"/>
  <c r="L6" i="31"/>
  <c r="J6" i="11" l="1"/>
  <c r="J7" i="11"/>
  <c r="J8" i="11"/>
  <c r="J9" i="11"/>
  <c r="J10" i="11"/>
  <c r="J11" i="11"/>
  <c r="J12" i="11"/>
  <c r="J13" i="11"/>
  <c r="J14" i="11"/>
  <c r="J15" i="11"/>
  <c r="J16" i="11"/>
  <c r="J17" i="11"/>
  <c r="J18" i="11"/>
  <c r="L6" i="11"/>
  <c r="L7" i="11"/>
  <c r="L8" i="11"/>
  <c r="L9" i="11"/>
  <c r="L10" i="11"/>
  <c r="L11" i="11"/>
  <c r="L12" i="11"/>
  <c r="L13" i="11"/>
  <c r="L14" i="11"/>
  <c r="L15" i="11"/>
  <c r="L16" i="11"/>
  <c r="L17" i="11"/>
  <c r="L18" i="11"/>
  <c r="L5" i="11"/>
  <c r="A6" i="11"/>
  <c r="A7" i="11"/>
  <c r="A8" i="11"/>
  <c r="A9" i="11"/>
  <c r="A10" i="11"/>
  <c r="A11" i="11"/>
  <c r="A12" i="11"/>
  <c r="A13" i="11"/>
  <c r="A14" i="11"/>
  <c r="A15" i="11"/>
  <c r="A16" i="11"/>
  <c r="A17" i="11"/>
  <c r="A18" i="11"/>
  <c r="A5" i="11"/>
  <c r="A6" i="9"/>
  <c r="A7" i="9"/>
  <c r="A8" i="9"/>
  <c r="A9" i="9"/>
  <c r="A10" i="9"/>
  <c r="A11" i="9"/>
  <c r="A12" i="9"/>
  <c r="A13" i="9"/>
  <c r="A5" i="9"/>
  <c r="B5" i="9"/>
  <c r="A12" i="7"/>
  <c r="A11" i="7"/>
  <c r="A10" i="7"/>
  <c r="A9" i="7"/>
  <c r="A8" i="7"/>
  <c r="A7" i="7"/>
  <c r="A6" i="7"/>
  <c r="B14" i="11"/>
  <c r="F14" i="11"/>
  <c r="H14" i="11"/>
  <c r="N14" i="11"/>
  <c r="P14" i="11"/>
  <c r="P6" i="11"/>
  <c r="P7" i="11"/>
  <c r="P8" i="11"/>
  <c r="P9" i="11"/>
  <c r="P10" i="11"/>
  <c r="P11" i="11"/>
  <c r="P12" i="11"/>
  <c r="P13" i="11"/>
  <c r="P15" i="11"/>
  <c r="P16" i="11"/>
  <c r="P17" i="11"/>
  <c r="P18" i="11"/>
  <c r="P5" i="11"/>
  <c r="P6" i="9"/>
  <c r="P7" i="9"/>
  <c r="P8" i="9"/>
  <c r="P9" i="9"/>
  <c r="P10" i="9"/>
  <c r="P11" i="9"/>
  <c r="P12" i="9"/>
  <c r="P5" i="9"/>
  <c r="P6" i="7"/>
  <c r="P7" i="7"/>
  <c r="P8" i="7"/>
  <c r="P9" i="7"/>
  <c r="P10" i="7"/>
  <c r="P11" i="7"/>
  <c r="P12" i="7"/>
  <c r="P5" i="7"/>
  <c r="N5" i="7"/>
  <c r="V6" i="5"/>
  <c r="V7" i="5"/>
  <c r="V8" i="5"/>
  <c r="V9" i="5"/>
  <c r="V10" i="5"/>
  <c r="V11" i="5"/>
  <c r="V12" i="5"/>
  <c r="V13" i="5"/>
  <c r="V14" i="5"/>
  <c r="V15" i="5"/>
  <c r="V16" i="5"/>
  <c r="V17" i="5"/>
  <c r="V18" i="5"/>
  <c r="V19" i="5"/>
  <c r="V20" i="5"/>
  <c r="V21" i="5"/>
  <c r="V22" i="5"/>
  <c r="V5" i="5"/>
  <c r="B5" i="5"/>
  <c r="P5" i="5"/>
  <c r="Y2" i="47" l="1"/>
  <c r="X2" i="43"/>
  <c r="AB2" i="41"/>
  <c r="Z2" i="39"/>
  <c r="Z2" i="37"/>
  <c r="Z2" i="35"/>
  <c r="AA2" i="33"/>
  <c r="AI2" i="31"/>
  <c r="AH2" i="29"/>
  <c r="Z2" i="27"/>
  <c r="Z2" i="25"/>
  <c r="X2" i="23"/>
  <c r="X2" i="21"/>
  <c r="X2" i="19"/>
  <c r="AF2" i="17"/>
  <c r="Z2" i="15"/>
  <c r="Z2" i="13"/>
  <c r="Z2" i="11"/>
  <c r="Z2" i="9"/>
  <c r="X2" i="7"/>
  <c r="AF2" i="5"/>
  <c r="C10" i="20" l="1"/>
  <c r="B13" i="20"/>
  <c r="C13" i="20"/>
  <c r="D13" i="20"/>
  <c r="E13" i="20"/>
  <c r="F13" i="20"/>
  <c r="G13" i="20"/>
  <c r="H13" i="20"/>
  <c r="B10" i="20"/>
  <c r="D10" i="20"/>
  <c r="E10" i="20"/>
  <c r="F10" i="20"/>
  <c r="G10" i="20"/>
  <c r="H10" i="20"/>
  <c r="B11" i="20"/>
  <c r="C11" i="20"/>
  <c r="D11" i="20"/>
  <c r="E11" i="20"/>
  <c r="F11" i="20"/>
  <c r="G11" i="20"/>
  <c r="H11" i="20"/>
  <c r="B12" i="20"/>
  <c r="C12" i="20"/>
  <c r="D12" i="20"/>
  <c r="E12" i="20"/>
  <c r="F12" i="20"/>
  <c r="G12" i="20"/>
  <c r="H12" i="20"/>
  <c r="B12" i="7"/>
  <c r="G11" i="26"/>
  <c r="G12" i="26"/>
  <c r="F11" i="26"/>
  <c r="F12" i="26"/>
  <c r="E11" i="26"/>
  <c r="E12" i="26"/>
  <c r="D11" i="26"/>
  <c r="D12" i="26"/>
  <c r="C11" i="26"/>
  <c r="C12" i="26"/>
  <c r="B13" i="26"/>
  <c r="B11" i="26"/>
  <c r="B12" i="26"/>
  <c r="G11" i="24"/>
  <c r="G12" i="24"/>
  <c r="F11" i="24"/>
  <c r="F12" i="24"/>
  <c r="E11" i="24"/>
  <c r="E12" i="24"/>
  <c r="D11" i="24"/>
  <c r="D12" i="24"/>
  <c r="C11" i="24"/>
  <c r="C12" i="24"/>
  <c r="B11" i="24"/>
  <c r="B12" i="24"/>
  <c r="G21" i="4"/>
  <c r="N14" i="47"/>
  <c r="L14" i="47"/>
  <c r="J14" i="47"/>
  <c r="H14" i="47"/>
  <c r="F14" i="47"/>
  <c r="B14" i="47"/>
  <c r="N13" i="47"/>
  <c r="L13" i="47"/>
  <c r="J13" i="47"/>
  <c r="H13" i="47"/>
  <c r="F13" i="47"/>
  <c r="B13" i="47"/>
  <c r="N12" i="47"/>
  <c r="L12" i="47"/>
  <c r="J12" i="47"/>
  <c r="H12" i="47"/>
  <c r="F12" i="47"/>
  <c r="B12" i="47"/>
  <c r="N11" i="47"/>
  <c r="L11" i="47"/>
  <c r="J11" i="47"/>
  <c r="H11" i="47"/>
  <c r="F11" i="47"/>
  <c r="B11" i="47"/>
  <c r="N10" i="47"/>
  <c r="L10" i="47"/>
  <c r="J10" i="47"/>
  <c r="H10" i="47"/>
  <c r="F10" i="47"/>
  <c r="B10" i="47"/>
  <c r="N9" i="47"/>
  <c r="L9" i="47"/>
  <c r="J9" i="47"/>
  <c r="H9" i="47"/>
  <c r="F9" i="47"/>
  <c r="B9" i="47"/>
  <c r="N8" i="47"/>
  <c r="L8" i="47"/>
  <c r="J8" i="47"/>
  <c r="H8" i="47"/>
  <c r="F8" i="47"/>
  <c r="B8" i="47"/>
  <c r="N7" i="47"/>
  <c r="L7" i="47"/>
  <c r="J7" i="47"/>
  <c r="H7" i="47"/>
  <c r="F7" i="47"/>
  <c r="B7" i="47"/>
  <c r="N6" i="47"/>
  <c r="L6" i="47"/>
  <c r="J6" i="47"/>
  <c r="H6" i="47"/>
  <c r="F6" i="47"/>
  <c r="B6" i="47"/>
  <c r="N5" i="47"/>
  <c r="L5" i="47"/>
  <c r="J5" i="47"/>
  <c r="H5" i="47"/>
  <c r="F5" i="47"/>
  <c r="B5" i="47"/>
  <c r="B14" i="12"/>
  <c r="C14" i="12"/>
  <c r="D14" i="12"/>
  <c r="E14" i="12"/>
  <c r="F14" i="12"/>
  <c r="G14" i="12"/>
  <c r="M12" i="43"/>
  <c r="K12" i="43"/>
  <c r="I12" i="43"/>
  <c r="G12" i="43"/>
  <c r="E12" i="43"/>
  <c r="B12" i="43"/>
  <c r="M11" i="43"/>
  <c r="K11" i="43"/>
  <c r="I11" i="43"/>
  <c r="G11" i="43"/>
  <c r="E11" i="43"/>
  <c r="B11" i="43"/>
  <c r="M10" i="43"/>
  <c r="K10" i="43"/>
  <c r="I10" i="43"/>
  <c r="G10" i="43"/>
  <c r="E10" i="43"/>
  <c r="B10" i="43"/>
  <c r="M9" i="43"/>
  <c r="K9" i="43"/>
  <c r="I9" i="43"/>
  <c r="G9" i="43"/>
  <c r="E9" i="43"/>
  <c r="B9" i="43"/>
  <c r="M8" i="43"/>
  <c r="K8" i="43"/>
  <c r="I8" i="43"/>
  <c r="G8" i="43"/>
  <c r="E8" i="43"/>
  <c r="B8" i="43"/>
  <c r="M7" i="43"/>
  <c r="K7" i="43"/>
  <c r="I7" i="43"/>
  <c r="G7" i="43"/>
  <c r="E7" i="43"/>
  <c r="B7" i="43"/>
  <c r="M6" i="43"/>
  <c r="K6" i="43"/>
  <c r="I6" i="43"/>
  <c r="G6" i="43"/>
  <c r="E6" i="43"/>
  <c r="B6" i="43"/>
  <c r="M5" i="43"/>
  <c r="K5" i="43"/>
  <c r="I5" i="43"/>
  <c r="G5" i="43"/>
  <c r="E5" i="43"/>
  <c r="B5" i="43"/>
  <c r="M14" i="41"/>
  <c r="K14" i="41"/>
  <c r="I14" i="41"/>
  <c r="F14" i="41"/>
  <c r="B14" i="41"/>
  <c r="M13" i="41"/>
  <c r="K13" i="41"/>
  <c r="I13" i="41"/>
  <c r="F13" i="41"/>
  <c r="B13" i="41"/>
  <c r="M12" i="41"/>
  <c r="K12" i="41"/>
  <c r="I12" i="41"/>
  <c r="F12" i="41"/>
  <c r="B12" i="41"/>
  <c r="M11" i="41"/>
  <c r="K11" i="41"/>
  <c r="I11" i="41"/>
  <c r="F11" i="41"/>
  <c r="B11" i="41"/>
  <c r="M10" i="41"/>
  <c r="K10" i="41"/>
  <c r="I10" i="41"/>
  <c r="F10" i="41"/>
  <c r="B10" i="41"/>
  <c r="M9" i="41"/>
  <c r="K9" i="41"/>
  <c r="I9" i="41"/>
  <c r="F9" i="41"/>
  <c r="B9" i="41"/>
  <c r="M8" i="41"/>
  <c r="K8" i="41"/>
  <c r="I8" i="41"/>
  <c r="F8" i="41"/>
  <c r="B8" i="41"/>
  <c r="M7" i="41"/>
  <c r="K7" i="41"/>
  <c r="I7" i="41"/>
  <c r="F7" i="41"/>
  <c r="B7" i="41"/>
  <c r="M6" i="41"/>
  <c r="K6" i="41"/>
  <c r="I6" i="41"/>
  <c r="F6" i="41"/>
  <c r="B6" i="41"/>
  <c r="O5" i="41"/>
  <c r="M5" i="41"/>
  <c r="K5" i="41"/>
  <c r="I5" i="41"/>
  <c r="F5" i="41"/>
  <c r="B5" i="41"/>
  <c r="B21" i="40"/>
  <c r="C21" i="40"/>
  <c r="D21" i="40"/>
  <c r="E21" i="40"/>
  <c r="F21" i="40"/>
  <c r="G21" i="40"/>
  <c r="B18" i="40"/>
  <c r="C18" i="40"/>
  <c r="D18" i="40"/>
  <c r="E18" i="40"/>
  <c r="F18" i="40"/>
  <c r="G18" i="40"/>
  <c r="B19" i="40"/>
  <c r="C19" i="40"/>
  <c r="D19" i="40"/>
  <c r="E19" i="40"/>
  <c r="F19" i="40"/>
  <c r="G19" i="40"/>
  <c r="B20" i="40"/>
  <c r="C20" i="40"/>
  <c r="D20" i="40"/>
  <c r="E20" i="40"/>
  <c r="F20" i="40"/>
  <c r="G20" i="40"/>
  <c r="M13" i="39"/>
  <c r="K13" i="39"/>
  <c r="I13" i="39"/>
  <c r="F13" i="39"/>
  <c r="M12" i="39"/>
  <c r="K12" i="39"/>
  <c r="I12" i="39"/>
  <c r="F12" i="39"/>
  <c r="M11" i="39"/>
  <c r="K11" i="39"/>
  <c r="I11" i="39"/>
  <c r="F11" i="39"/>
  <c r="M10" i="39"/>
  <c r="K10" i="39"/>
  <c r="I10" i="39"/>
  <c r="F10" i="39"/>
  <c r="M9" i="39"/>
  <c r="K9" i="39"/>
  <c r="I9" i="39"/>
  <c r="F9" i="39"/>
  <c r="M8" i="39"/>
  <c r="K8" i="39"/>
  <c r="I8" i="39"/>
  <c r="F8" i="39"/>
  <c r="M7" i="39"/>
  <c r="K7" i="39"/>
  <c r="I7" i="39"/>
  <c r="F7" i="39"/>
  <c r="M6" i="39"/>
  <c r="K6" i="39"/>
  <c r="I6" i="39"/>
  <c r="F6" i="39"/>
  <c r="O5" i="39"/>
  <c r="M5" i="39"/>
  <c r="K5" i="39"/>
  <c r="I5" i="39"/>
  <c r="F5" i="39"/>
  <c r="N14" i="37"/>
  <c r="L14" i="37"/>
  <c r="J14" i="37"/>
  <c r="H14" i="37"/>
  <c r="F14" i="37"/>
  <c r="B14" i="37"/>
  <c r="N13" i="37"/>
  <c r="L13" i="37"/>
  <c r="J13" i="37"/>
  <c r="H13" i="37"/>
  <c r="F13" i="37"/>
  <c r="B13" i="37"/>
  <c r="N12" i="37"/>
  <c r="L12" i="37"/>
  <c r="J12" i="37"/>
  <c r="H12" i="37"/>
  <c r="F12" i="37"/>
  <c r="B12" i="37"/>
  <c r="N11" i="37"/>
  <c r="L11" i="37"/>
  <c r="J11" i="37"/>
  <c r="H11" i="37"/>
  <c r="F11" i="37"/>
  <c r="B11" i="37"/>
  <c r="N10" i="37"/>
  <c r="L10" i="37"/>
  <c r="J10" i="37"/>
  <c r="H10" i="37"/>
  <c r="F10" i="37"/>
  <c r="B10" i="37"/>
  <c r="N9" i="37"/>
  <c r="L9" i="37"/>
  <c r="J9" i="37"/>
  <c r="H9" i="37"/>
  <c r="F9" i="37"/>
  <c r="B9" i="37"/>
  <c r="N8" i="37"/>
  <c r="L8" i="37"/>
  <c r="J8" i="37"/>
  <c r="H8" i="37"/>
  <c r="F8" i="37"/>
  <c r="B8" i="37"/>
  <c r="N7" i="37"/>
  <c r="L7" i="37"/>
  <c r="J7" i="37"/>
  <c r="H7" i="37"/>
  <c r="F7" i="37"/>
  <c r="N6" i="37"/>
  <c r="L6" i="37"/>
  <c r="J6" i="37"/>
  <c r="H6" i="37"/>
  <c r="F6" i="37"/>
  <c r="B6" i="37"/>
  <c r="N5" i="37"/>
  <c r="L5" i="37"/>
  <c r="J5" i="37"/>
  <c r="H5" i="37"/>
  <c r="F5" i="37"/>
  <c r="B5" i="37"/>
  <c r="B20" i="31"/>
  <c r="F19" i="31"/>
  <c r="B19" i="31"/>
  <c r="F18" i="31"/>
  <c r="B18" i="31"/>
  <c r="F17" i="31"/>
  <c r="B17" i="31"/>
  <c r="F16" i="31"/>
  <c r="B16" i="31"/>
  <c r="F15" i="31"/>
  <c r="B15" i="31"/>
  <c r="F14" i="31"/>
  <c r="B14" i="31"/>
  <c r="F12" i="31"/>
  <c r="B12" i="31"/>
  <c r="F11" i="31"/>
  <c r="B11" i="31"/>
  <c r="F10" i="31"/>
  <c r="B10" i="31"/>
  <c r="F9" i="31"/>
  <c r="B9" i="31"/>
  <c r="F8" i="31"/>
  <c r="B8" i="31"/>
  <c r="F7" i="31"/>
  <c r="B7" i="31"/>
  <c r="U6" i="31"/>
  <c r="F6" i="31"/>
  <c r="B6" i="31"/>
  <c r="N18" i="11"/>
  <c r="H18" i="11"/>
  <c r="F18" i="11"/>
  <c r="B18" i="11"/>
  <c r="N17" i="11"/>
  <c r="H17" i="11"/>
  <c r="F17" i="11"/>
  <c r="B17" i="11"/>
  <c r="N16" i="11"/>
  <c r="H16" i="11"/>
  <c r="F16" i="11"/>
  <c r="B16" i="11"/>
  <c r="N15" i="11"/>
  <c r="H15" i="11"/>
  <c r="F15" i="11"/>
  <c r="B15" i="11"/>
  <c r="N13" i="11"/>
  <c r="H13" i="11"/>
  <c r="F13" i="11"/>
  <c r="B13" i="11"/>
  <c r="N12" i="11"/>
  <c r="H12" i="11"/>
  <c r="F12" i="11"/>
  <c r="B12" i="11"/>
  <c r="N11" i="11"/>
  <c r="H11" i="11"/>
  <c r="F11" i="11"/>
  <c r="B11" i="11"/>
  <c r="N10" i="11"/>
  <c r="H10" i="11"/>
  <c r="F10" i="11"/>
  <c r="B10" i="11"/>
  <c r="N9" i="11"/>
  <c r="H9" i="11"/>
  <c r="F9" i="11"/>
  <c r="B9" i="11"/>
  <c r="N8" i="11"/>
  <c r="H8" i="11"/>
  <c r="F8" i="11"/>
  <c r="B8" i="11"/>
  <c r="N7" i="11"/>
  <c r="H7" i="11"/>
  <c r="F7" i="11"/>
  <c r="B7" i="11"/>
  <c r="N6" i="11"/>
  <c r="H6" i="11"/>
  <c r="F6" i="11"/>
  <c r="B6" i="11"/>
  <c r="N5" i="11"/>
  <c r="J5" i="11"/>
  <c r="H5" i="11"/>
  <c r="F5" i="11"/>
  <c r="B5" i="11"/>
  <c r="N6" i="9"/>
  <c r="N7" i="9"/>
  <c r="N8" i="9"/>
  <c r="N9" i="9"/>
  <c r="N10" i="9"/>
  <c r="N11" i="9"/>
  <c r="N12" i="9"/>
  <c r="N5" i="9"/>
  <c r="J6" i="9"/>
  <c r="J7" i="9"/>
  <c r="J8" i="9"/>
  <c r="J9" i="9"/>
  <c r="J10" i="9"/>
  <c r="J11" i="9"/>
  <c r="J12" i="9"/>
  <c r="J5" i="9"/>
  <c r="L6" i="9"/>
  <c r="L7" i="9"/>
  <c r="L8" i="9"/>
  <c r="L9" i="9"/>
  <c r="L10" i="9"/>
  <c r="L11" i="9"/>
  <c r="L12" i="9"/>
  <c r="L5" i="9"/>
  <c r="H6" i="9"/>
  <c r="H7" i="9"/>
  <c r="H8" i="9"/>
  <c r="H9" i="9"/>
  <c r="H10" i="9"/>
  <c r="H11" i="9"/>
  <c r="H12" i="9"/>
  <c r="H5" i="9"/>
  <c r="F6" i="9"/>
  <c r="F7" i="9"/>
  <c r="F8" i="9"/>
  <c r="F9" i="9"/>
  <c r="F10" i="9"/>
  <c r="F11" i="9"/>
  <c r="F12" i="9"/>
  <c r="F5" i="9"/>
  <c r="B12" i="9"/>
  <c r="B11" i="9"/>
  <c r="B10" i="9"/>
  <c r="B9" i="9"/>
  <c r="B8" i="9"/>
  <c r="B7" i="9"/>
  <c r="B6" i="9"/>
  <c r="N12" i="7"/>
  <c r="L12" i="7"/>
  <c r="J12" i="7"/>
  <c r="H12" i="7"/>
  <c r="F12" i="7"/>
  <c r="N11" i="7"/>
  <c r="L11" i="7"/>
  <c r="J11" i="7"/>
  <c r="H11" i="7"/>
  <c r="F11" i="7"/>
  <c r="B11" i="7"/>
  <c r="N10" i="7"/>
  <c r="L10" i="7"/>
  <c r="J10" i="7"/>
  <c r="H10" i="7"/>
  <c r="F10" i="7"/>
  <c r="B10" i="7"/>
  <c r="N9" i="7"/>
  <c r="L9" i="7"/>
  <c r="J9" i="7"/>
  <c r="H9" i="7"/>
  <c r="F9" i="7"/>
  <c r="B9" i="7"/>
  <c r="N8" i="7"/>
  <c r="L8" i="7"/>
  <c r="J8" i="7"/>
  <c r="H8" i="7"/>
  <c r="F8" i="7"/>
  <c r="B8" i="7"/>
  <c r="N7" i="7"/>
  <c r="L7" i="7"/>
  <c r="J7" i="7"/>
  <c r="H7" i="7"/>
  <c r="F7" i="7"/>
  <c r="B7" i="7"/>
  <c r="N6" i="7"/>
  <c r="L6" i="7"/>
  <c r="J6" i="7"/>
  <c r="H6" i="7"/>
  <c r="F6" i="7"/>
  <c r="B6" i="7"/>
  <c r="L5" i="7"/>
  <c r="J5" i="7"/>
  <c r="H5" i="7"/>
  <c r="F5" i="7"/>
  <c r="B5" i="7"/>
  <c r="S22" i="5"/>
  <c r="P22" i="5"/>
  <c r="M22" i="5"/>
  <c r="J22" i="5"/>
  <c r="G22" i="5"/>
  <c r="B22" i="5"/>
  <c r="S21" i="5"/>
  <c r="P21" i="5"/>
  <c r="M21" i="5"/>
  <c r="J21" i="5"/>
  <c r="G21" i="5"/>
  <c r="B21" i="5"/>
  <c r="S20" i="5"/>
  <c r="P20" i="5"/>
  <c r="M20" i="5"/>
  <c r="J20" i="5"/>
  <c r="G20" i="5"/>
  <c r="B20" i="5"/>
  <c r="S19" i="5"/>
  <c r="P19" i="5"/>
  <c r="M19" i="5"/>
  <c r="J19" i="5"/>
  <c r="G19" i="5"/>
  <c r="B19" i="5"/>
  <c r="S18" i="5"/>
  <c r="P18" i="5"/>
  <c r="M18" i="5"/>
  <c r="J18" i="5"/>
  <c r="G18" i="5"/>
  <c r="B18" i="5"/>
  <c r="S17" i="5"/>
  <c r="P17" i="5"/>
  <c r="M17" i="5"/>
  <c r="J17" i="5"/>
  <c r="G17" i="5"/>
  <c r="B17" i="5"/>
  <c r="S16" i="5"/>
  <c r="P16" i="5"/>
  <c r="M16" i="5"/>
  <c r="J16" i="5"/>
  <c r="G16" i="5"/>
  <c r="B16" i="5"/>
  <c r="S15" i="5"/>
  <c r="P15" i="5"/>
  <c r="M15" i="5"/>
  <c r="J15" i="5"/>
  <c r="G15" i="5"/>
  <c r="B15" i="5"/>
  <c r="S14" i="5"/>
  <c r="P14" i="5"/>
  <c r="M14" i="5"/>
  <c r="J14" i="5"/>
  <c r="G14" i="5"/>
  <c r="B14" i="5"/>
  <c r="S13" i="5"/>
  <c r="P13" i="5"/>
  <c r="M13" i="5"/>
  <c r="J13" i="5"/>
  <c r="G13" i="5"/>
  <c r="B13" i="5"/>
  <c r="S12" i="5"/>
  <c r="P12" i="5"/>
  <c r="M12" i="5"/>
  <c r="J12" i="5"/>
  <c r="G12" i="5"/>
  <c r="B12" i="5"/>
  <c r="S11" i="5"/>
  <c r="P11" i="5"/>
  <c r="M11" i="5"/>
  <c r="J11" i="5"/>
  <c r="G11" i="5"/>
  <c r="B11" i="5"/>
  <c r="S10" i="5"/>
  <c r="P10" i="5"/>
  <c r="M10" i="5"/>
  <c r="J10" i="5"/>
  <c r="G10" i="5"/>
  <c r="B10" i="5"/>
  <c r="S9" i="5"/>
  <c r="P9" i="5"/>
  <c r="M9" i="5"/>
  <c r="J9" i="5"/>
  <c r="G9" i="5"/>
  <c r="B9" i="5"/>
  <c r="S8" i="5"/>
  <c r="P8" i="5"/>
  <c r="M8" i="5"/>
  <c r="J8" i="5"/>
  <c r="G8" i="5"/>
  <c r="B8" i="5"/>
  <c r="S7" i="5"/>
  <c r="P7" i="5"/>
  <c r="M7" i="5"/>
  <c r="J7" i="5"/>
  <c r="G7" i="5"/>
  <c r="B7" i="5"/>
  <c r="S6" i="5"/>
  <c r="P6" i="5"/>
  <c r="M6" i="5"/>
  <c r="J6" i="5"/>
  <c r="G6" i="5"/>
  <c r="B6" i="5"/>
  <c r="S5" i="5"/>
  <c r="M5" i="5"/>
  <c r="J5" i="5"/>
  <c r="G5" i="5"/>
  <c r="B12" i="16"/>
  <c r="C12" i="16"/>
  <c r="D12" i="16"/>
  <c r="E12" i="16"/>
  <c r="F12" i="16"/>
  <c r="G12" i="16"/>
  <c r="B13" i="16"/>
  <c r="C13" i="16"/>
  <c r="D13" i="16"/>
  <c r="E13" i="16"/>
  <c r="F13" i="16"/>
  <c r="G13" i="16"/>
  <c r="B14" i="16"/>
  <c r="C14" i="16"/>
  <c r="D14" i="16"/>
  <c r="E14" i="16"/>
  <c r="F14" i="16"/>
  <c r="G14" i="16"/>
  <c r="B13" i="46" l="1"/>
  <c r="C13" i="46"/>
  <c r="D13" i="46"/>
  <c r="E13" i="46"/>
  <c r="F13" i="46"/>
  <c r="G13" i="46"/>
  <c r="B14" i="46"/>
  <c r="C14" i="46"/>
  <c r="D14" i="46"/>
  <c r="E14" i="46"/>
  <c r="F14" i="46"/>
  <c r="G14" i="46"/>
  <c r="B15" i="46"/>
  <c r="C15" i="46"/>
  <c r="D15" i="46"/>
  <c r="E15" i="46"/>
  <c r="F15" i="46"/>
  <c r="G15" i="46"/>
  <c r="C12" i="44"/>
  <c r="D12" i="44"/>
  <c r="E12" i="44"/>
  <c r="F12" i="44"/>
  <c r="G12" i="44"/>
  <c r="C13" i="44"/>
  <c r="D13" i="44"/>
  <c r="E13" i="44"/>
  <c r="F13" i="44"/>
  <c r="G13" i="44"/>
  <c r="B12" i="44"/>
  <c r="B13" i="44"/>
  <c r="G12" i="42"/>
  <c r="G13" i="42"/>
  <c r="F12" i="42"/>
  <c r="F13" i="42"/>
  <c r="E12" i="42"/>
  <c r="E13" i="42"/>
  <c r="D13" i="42"/>
  <c r="D12" i="42"/>
  <c r="C12" i="42"/>
  <c r="C13" i="42"/>
  <c r="B13" i="42"/>
  <c r="B12" i="42"/>
  <c r="B12" i="14"/>
  <c r="C12" i="14"/>
  <c r="D12" i="14"/>
  <c r="E12" i="14"/>
  <c r="F12" i="14"/>
  <c r="G12" i="14"/>
  <c r="B13" i="14"/>
  <c r="C13" i="14"/>
  <c r="D13" i="14"/>
  <c r="E13" i="14"/>
  <c r="F13" i="14"/>
  <c r="G13" i="14"/>
  <c r="B14" i="14"/>
  <c r="C14" i="14"/>
  <c r="D14" i="14"/>
  <c r="E14" i="14"/>
  <c r="F14" i="14"/>
  <c r="G14" i="14"/>
  <c r="B15" i="14"/>
  <c r="C15" i="14"/>
  <c r="D15" i="14"/>
  <c r="E15" i="14"/>
  <c r="F15" i="14"/>
  <c r="G15" i="14"/>
  <c r="B19" i="28"/>
  <c r="C19" i="28"/>
  <c r="D19" i="28"/>
  <c r="E19" i="28"/>
  <c r="G19" i="28" s="1"/>
  <c r="F19" i="28"/>
  <c r="H19" i="28"/>
  <c r="B20" i="28"/>
  <c r="C20" i="28"/>
  <c r="D20" i="28"/>
  <c r="E20" i="28"/>
  <c r="G20" i="28" s="1"/>
  <c r="F20" i="28"/>
  <c r="H20" i="28"/>
  <c r="B21" i="28"/>
  <c r="C21" i="28"/>
  <c r="D21" i="28"/>
  <c r="E21" i="28"/>
  <c r="G21" i="28" s="1"/>
  <c r="F21" i="28"/>
  <c r="H21" i="28"/>
  <c r="B22" i="28"/>
  <c r="C22" i="28"/>
  <c r="D22" i="28"/>
  <c r="E22" i="28"/>
  <c r="G22" i="28" s="1"/>
  <c r="F22" i="28"/>
  <c r="H22" i="28"/>
  <c r="B15" i="34" l="1"/>
  <c r="C15" i="34"/>
  <c r="D15" i="34"/>
  <c r="E15" i="34"/>
  <c r="F15" i="34"/>
  <c r="G15" i="34"/>
  <c r="E10" i="34"/>
  <c r="F10" i="34"/>
  <c r="E11" i="34"/>
  <c r="F11" i="34"/>
  <c r="E12" i="34"/>
  <c r="F12" i="34"/>
  <c r="E13" i="34"/>
  <c r="F13" i="34"/>
  <c r="E14" i="34"/>
  <c r="F14" i="34"/>
  <c r="B16" i="36"/>
  <c r="C16" i="36"/>
  <c r="D16" i="36"/>
  <c r="E16" i="36"/>
  <c r="F16" i="36"/>
  <c r="G16" i="36"/>
  <c r="B15" i="32"/>
  <c r="C15" i="32"/>
  <c r="D15" i="32"/>
  <c r="E15" i="32"/>
  <c r="F15" i="32"/>
  <c r="G15" i="32"/>
  <c r="B13" i="6"/>
  <c r="C13" i="6"/>
  <c r="D13" i="6"/>
  <c r="E13" i="6"/>
  <c r="F13" i="6"/>
  <c r="G13" i="6"/>
  <c r="B23" i="4"/>
  <c r="C23" i="4"/>
  <c r="D23" i="4"/>
  <c r="E23" i="4"/>
  <c r="F23" i="4"/>
  <c r="G23" i="4"/>
  <c r="B18" i="4"/>
  <c r="C18" i="4"/>
  <c r="D18" i="4"/>
  <c r="E18" i="4"/>
  <c r="F18" i="4"/>
  <c r="G18" i="4"/>
  <c r="B19" i="4"/>
  <c r="C19" i="4"/>
  <c r="D19" i="4"/>
  <c r="E19" i="4"/>
  <c r="F19" i="4"/>
  <c r="G19" i="4"/>
  <c r="B20" i="4"/>
  <c r="C20" i="4"/>
  <c r="D20" i="4"/>
  <c r="E20" i="4"/>
  <c r="F20" i="4"/>
  <c r="G20" i="4"/>
  <c r="B21" i="4"/>
  <c r="C21" i="4"/>
  <c r="D21" i="4"/>
  <c r="E21" i="4"/>
  <c r="F21" i="4"/>
  <c r="B22" i="4"/>
  <c r="C22" i="4"/>
  <c r="D22" i="4"/>
  <c r="E22" i="4"/>
  <c r="F22" i="4"/>
  <c r="G22" i="4"/>
  <c r="B8" i="32"/>
  <c r="C8" i="32"/>
  <c r="D8" i="32"/>
  <c r="E8" i="32"/>
  <c r="F8" i="32"/>
  <c r="G8" i="32"/>
  <c r="G22" i="10"/>
  <c r="G21" i="10"/>
  <c r="G20" i="10"/>
  <c r="G19" i="10"/>
  <c r="G18" i="10"/>
  <c r="G17" i="10"/>
  <c r="F22" i="10"/>
  <c r="F20" i="10"/>
  <c r="F18" i="10"/>
  <c r="B22" i="10"/>
  <c r="C22" i="10"/>
  <c r="D22" i="10"/>
  <c r="E22" i="10"/>
  <c r="H22" i="10"/>
  <c r="B17" i="10"/>
  <c r="C17" i="10"/>
  <c r="D17" i="10"/>
  <c r="E17" i="10"/>
  <c r="H17" i="10"/>
  <c r="B18" i="10"/>
  <c r="C18" i="10"/>
  <c r="D18" i="10"/>
  <c r="E18" i="10"/>
  <c r="H18" i="10"/>
  <c r="B19" i="10"/>
  <c r="C19" i="10"/>
  <c r="D19" i="10"/>
  <c r="E19" i="10"/>
  <c r="H19" i="10"/>
  <c r="B20" i="10"/>
  <c r="C20" i="10"/>
  <c r="D20" i="10"/>
  <c r="E20" i="10"/>
  <c r="H20" i="10"/>
  <c r="B21" i="10"/>
  <c r="C21" i="10"/>
  <c r="D21" i="10"/>
  <c r="E21" i="10"/>
  <c r="H21" i="10"/>
  <c r="B12" i="12"/>
  <c r="C12" i="12"/>
  <c r="D12" i="12"/>
  <c r="E12" i="12"/>
  <c r="F12" i="12"/>
  <c r="G12" i="12"/>
  <c r="B13" i="12"/>
  <c r="C13" i="12"/>
  <c r="D13" i="12"/>
  <c r="E13" i="12"/>
  <c r="F13" i="12"/>
  <c r="G13" i="12"/>
  <c r="B16" i="40"/>
  <c r="C16" i="40"/>
  <c r="D16" i="40"/>
  <c r="E16" i="40"/>
  <c r="F16" i="40"/>
  <c r="G16" i="40"/>
  <c r="B17" i="40"/>
  <c r="C17" i="40"/>
  <c r="D17" i="40"/>
  <c r="E17" i="40"/>
  <c r="F17" i="40"/>
  <c r="G17" i="40"/>
  <c r="B17" i="28"/>
  <c r="C17" i="28"/>
  <c r="D17" i="28"/>
  <c r="E17" i="28"/>
  <c r="G17" i="28" s="1"/>
  <c r="F17" i="28"/>
  <c r="H17" i="28"/>
  <c r="B18" i="28"/>
  <c r="C18" i="28"/>
  <c r="D18" i="28"/>
  <c r="E18" i="28"/>
  <c r="G18" i="28" s="1"/>
  <c r="F18" i="28"/>
  <c r="H18" i="28"/>
  <c r="F8" i="28"/>
  <c r="F9" i="28"/>
  <c r="F10" i="28"/>
  <c r="F11" i="28"/>
  <c r="F12" i="28"/>
  <c r="F13" i="28"/>
  <c r="F14" i="28"/>
  <c r="F15" i="28"/>
  <c r="F16" i="28"/>
  <c r="F7" i="28"/>
  <c r="B11" i="32"/>
  <c r="C11" i="32"/>
  <c r="D11" i="32"/>
  <c r="E11" i="32"/>
  <c r="F11" i="32"/>
  <c r="G11" i="32"/>
  <c r="B12" i="32"/>
  <c r="C12" i="32"/>
  <c r="D12" i="32"/>
  <c r="E12" i="32"/>
  <c r="F12" i="32"/>
  <c r="G12" i="32"/>
  <c r="B13" i="32"/>
  <c r="C13" i="32"/>
  <c r="D13" i="32"/>
  <c r="E13" i="32"/>
  <c r="F13" i="32"/>
  <c r="G13" i="32"/>
  <c r="B14" i="32"/>
  <c r="C14" i="32"/>
  <c r="D14" i="32"/>
  <c r="E14" i="32"/>
  <c r="F14" i="32"/>
  <c r="G14" i="32"/>
  <c r="F7" i="20"/>
  <c r="F8" i="20"/>
  <c r="F9" i="20"/>
  <c r="B11" i="44"/>
  <c r="C11" i="44"/>
  <c r="D11" i="44"/>
  <c r="E11" i="44"/>
  <c r="F11" i="44"/>
  <c r="G11" i="44"/>
  <c r="B11" i="42"/>
  <c r="C11" i="42"/>
  <c r="D11" i="42"/>
  <c r="E11" i="42"/>
  <c r="F11" i="42"/>
  <c r="G11" i="42"/>
  <c r="C14" i="40"/>
  <c r="B14" i="40"/>
  <c r="D14" i="40"/>
  <c r="E14" i="40"/>
  <c r="F14" i="40"/>
  <c r="G14" i="40"/>
  <c r="B15" i="40"/>
  <c r="C15" i="40"/>
  <c r="D15" i="40"/>
  <c r="E15" i="40"/>
  <c r="F15" i="40"/>
  <c r="G15" i="40"/>
  <c r="B21" i="38"/>
  <c r="C21" i="38"/>
  <c r="D21" i="38"/>
  <c r="E21" i="38"/>
  <c r="F21" i="38"/>
  <c r="G21" i="38"/>
  <c r="B22" i="38"/>
  <c r="C22" i="38"/>
  <c r="D22" i="38"/>
  <c r="E22" i="38"/>
  <c r="F22" i="38"/>
  <c r="G22" i="38"/>
  <c r="B12" i="36"/>
  <c r="C12" i="36"/>
  <c r="D12" i="36"/>
  <c r="E12" i="36"/>
  <c r="F12" i="36"/>
  <c r="G12" i="36"/>
  <c r="B13" i="36"/>
  <c r="C13" i="36"/>
  <c r="D13" i="36"/>
  <c r="E13" i="36"/>
  <c r="F13" i="36"/>
  <c r="G13" i="36"/>
  <c r="B14" i="36"/>
  <c r="C14" i="36"/>
  <c r="D14" i="36"/>
  <c r="E14" i="36"/>
  <c r="F14" i="36"/>
  <c r="G14" i="36"/>
  <c r="B15" i="36"/>
  <c r="C15" i="36"/>
  <c r="D15" i="36"/>
  <c r="E15" i="36"/>
  <c r="F15" i="36"/>
  <c r="G15" i="36"/>
  <c r="C13" i="26"/>
  <c r="D13" i="26"/>
  <c r="E13" i="26"/>
  <c r="F13" i="26"/>
  <c r="G13" i="26"/>
  <c r="B13" i="24"/>
  <c r="C13" i="24"/>
  <c r="D13" i="24"/>
  <c r="E13" i="24"/>
  <c r="F13" i="24"/>
  <c r="G13" i="24"/>
  <c r="B10" i="18" l="1"/>
  <c r="C10" i="18"/>
  <c r="D10" i="18"/>
  <c r="E10" i="18"/>
  <c r="F10" i="18"/>
  <c r="G10" i="18"/>
  <c r="B11" i="18"/>
  <c r="C11" i="18"/>
  <c r="D11" i="18"/>
  <c r="E11" i="18"/>
  <c r="F11" i="18"/>
  <c r="G11" i="18"/>
  <c r="B12" i="18"/>
  <c r="C12" i="18"/>
  <c r="D12" i="18"/>
  <c r="E12" i="18"/>
  <c r="F12" i="18"/>
  <c r="G12" i="18"/>
  <c r="B17" i="4"/>
  <c r="C17" i="4"/>
  <c r="D17" i="4"/>
  <c r="E17" i="4"/>
  <c r="F17" i="4"/>
  <c r="G17" i="4"/>
  <c r="F16" i="30"/>
  <c r="B16" i="4" l="1"/>
  <c r="C16" i="4"/>
  <c r="D16" i="4"/>
  <c r="E16" i="4"/>
  <c r="F16" i="4"/>
  <c r="G16" i="4"/>
  <c r="B13" i="4"/>
  <c r="C13" i="4"/>
  <c r="D13" i="4"/>
  <c r="E13" i="4"/>
  <c r="F13" i="4"/>
  <c r="G13" i="4"/>
  <c r="B14" i="4"/>
  <c r="C14" i="4"/>
  <c r="D14" i="4"/>
  <c r="E14" i="4"/>
  <c r="F14" i="4"/>
  <c r="G14" i="4"/>
  <c r="B15" i="4"/>
  <c r="C15" i="4"/>
  <c r="D15" i="4"/>
  <c r="E15" i="4"/>
  <c r="F15" i="4"/>
  <c r="G15" i="4"/>
  <c r="B10" i="14"/>
  <c r="C10" i="14"/>
  <c r="D10" i="14"/>
  <c r="E10" i="14"/>
  <c r="F10" i="14"/>
  <c r="G10" i="14"/>
  <c r="B11" i="14"/>
  <c r="C11" i="14"/>
  <c r="D11" i="14"/>
  <c r="E11" i="14"/>
  <c r="F11" i="14"/>
  <c r="G11" i="14"/>
  <c r="B7" i="18"/>
  <c r="B25" i="42"/>
  <c r="C25" i="42"/>
  <c r="D25" i="42"/>
  <c r="E25" i="42"/>
  <c r="F25" i="42"/>
  <c r="G25" i="42"/>
  <c r="G10" i="28"/>
  <c r="G8" i="28"/>
  <c r="G6" i="28"/>
  <c r="B10" i="16"/>
  <c r="B14" i="34" l="1"/>
  <c r="C14" i="34"/>
  <c r="D14" i="34"/>
  <c r="G14" i="34"/>
  <c r="F8" i="22" l="1"/>
  <c r="G7" i="44" l="1"/>
  <c r="G8" i="44"/>
  <c r="G9" i="44"/>
  <c r="G10" i="44"/>
  <c r="G6" i="44"/>
  <c r="G12" i="28"/>
  <c r="G14" i="28"/>
  <c r="C12" i="40"/>
  <c r="B12" i="4"/>
  <c r="C12" i="4"/>
  <c r="D12" i="4"/>
  <c r="E12" i="4"/>
  <c r="F12" i="4"/>
  <c r="G12" i="4"/>
  <c r="B6" i="4"/>
  <c r="C6" i="4"/>
  <c r="D6" i="4"/>
  <c r="E6" i="4"/>
  <c r="F6" i="4"/>
  <c r="G6" i="4"/>
  <c r="B7" i="4"/>
  <c r="C7" i="4"/>
  <c r="D7" i="4"/>
  <c r="E7" i="4"/>
  <c r="F7" i="4"/>
  <c r="G7" i="4"/>
  <c r="B8" i="4"/>
  <c r="C8" i="4"/>
  <c r="D8" i="4"/>
  <c r="E8" i="4"/>
  <c r="F8" i="4"/>
  <c r="G8" i="4"/>
  <c r="B9" i="4"/>
  <c r="C9" i="4"/>
  <c r="D9" i="4"/>
  <c r="E9" i="4"/>
  <c r="F9" i="4"/>
  <c r="G9" i="4"/>
  <c r="B10" i="4"/>
  <c r="C10" i="4"/>
  <c r="D10" i="4"/>
  <c r="E10" i="4"/>
  <c r="F10" i="4"/>
  <c r="G10" i="4"/>
  <c r="B11" i="4"/>
  <c r="C11" i="4"/>
  <c r="D11" i="4"/>
  <c r="E11" i="4"/>
  <c r="F11" i="4"/>
  <c r="G11" i="4"/>
  <c r="B16" i="28"/>
  <c r="C16" i="28"/>
  <c r="D16" i="28"/>
  <c r="E16" i="28"/>
  <c r="G16" i="28" s="1"/>
  <c r="H16" i="28"/>
  <c r="B10" i="46"/>
  <c r="C10" i="46"/>
  <c r="D10" i="46"/>
  <c r="E10" i="46"/>
  <c r="F10" i="46"/>
  <c r="G10" i="46"/>
  <c r="B11" i="46"/>
  <c r="C11" i="46"/>
  <c r="D11" i="46"/>
  <c r="E11" i="46"/>
  <c r="F11" i="46"/>
  <c r="G11" i="46"/>
  <c r="B12" i="46"/>
  <c r="C12" i="46"/>
  <c r="D12" i="46"/>
  <c r="E12" i="46"/>
  <c r="F12" i="46"/>
  <c r="G12" i="46"/>
  <c r="B11" i="6"/>
  <c r="C11" i="6"/>
  <c r="D11" i="6"/>
  <c r="E11" i="6"/>
  <c r="F11" i="6"/>
  <c r="G11" i="6"/>
  <c r="B12" i="6"/>
  <c r="C12" i="6"/>
  <c r="D12" i="6"/>
  <c r="E12" i="6"/>
  <c r="F12" i="6"/>
  <c r="G12" i="6"/>
  <c r="D19" i="38"/>
  <c r="D17" i="38"/>
  <c r="D15" i="38"/>
  <c r="D20" i="38"/>
  <c r="D18" i="38"/>
  <c r="D16" i="38"/>
  <c r="B7" i="32"/>
  <c r="C7" i="32"/>
  <c r="D7" i="32"/>
  <c r="E7" i="32"/>
  <c r="F7" i="32"/>
  <c r="G7" i="32"/>
  <c r="B9" i="32"/>
  <c r="C9" i="32"/>
  <c r="D9" i="32"/>
  <c r="E9" i="32"/>
  <c r="F9" i="32"/>
  <c r="G9" i="32"/>
  <c r="B10" i="32"/>
  <c r="C10" i="32"/>
  <c r="D10" i="32"/>
  <c r="E10" i="32"/>
  <c r="F10" i="32"/>
  <c r="G10" i="32"/>
  <c r="B6" i="42"/>
  <c r="C6" i="42"/>
  <c r="D6" i="42"/>
  <c r="E6" i="42"/>
  <c r="F6" i="42"/>
  <c r="G6" i="42"/>
  <c r="B7" i="42"/>
  <c r="C7" i="42"/>
  <c r="D7" i="42"/>
  <c r="E7" i="42"/>
  <c r="F7" i="42"/>
  <c r="G7" i="42"/>
  <c r="B8" i="42"/>
  <c r="C8" i="42"/>
  <c r="D8" i="42"/>
  <c r="E8" i="42"/>
  <c r="F8" i="42"/>
  <c r="G8" i="42"/>
  <c r="B9" i="42"/>
  <c r="C9" i="42"/>
  <c r="D9" i="42"/>
  <c r="E9" i="42"/>
  <c r="F9" i="42"/>
  <c r="G9" i="42"/>
  <c r="B10" i="42"/>
  <c r="C10" i="42"/>
  <c r="D10" i="42"/>
  <c r="E10" i="42"/>
  <c r="F10" i="42"/>
  <c r="G10" i="42"/>
  <c r="G7" i="28"/>
  <c r="B7" i="12"/>
  <c r="C7" i="12"/>
  <c r="D7" i="12"/>
  <c r="E7" i="12"/>
  <c r="F7" i="12"/>
  <c r="G7" i="12"/>
  <c r="B8" i="12"/>
  <c r="C8" i="12"/>
  <c r="D8" i="12"/>
  <c r="E8" i="12"/>
  <c r="F8" i="12"/>
  <c r="G8" i="12"/>
  <c r="B9" i="12"/>
  <c r="C9" i="12"/>
  <c r="D9" i="12"/>
  <c r="E9" i="12"/>
  <c r="F9" i="12"/>
  <c r="G9" i="12"/>
  <c r="B10" i="12"/>
  <c r="C10" i="12"/>
  <c r="D10" i="12"/>
  <c r="E10" i="12"/>
  <c r="F10" i="12"/>
  <c r="G10" i="12"/>
  <c r="B11" i="12"/>
  <c r="C11" i="12"/>
  <c r="D11" i="12"/>
  <c r="E11" i="12"/>
  <c r="F11" i="12"/>
  <c r="G11" i="12"/>
  <c r="B7" i="14"/>
  <c r="C7" i="14"/>
  <c r="D7" i="14"/>
  <c r="E7" i="14"/>
  <c r="F7" i="14"/>
  <c r="G7" i="14"/>
  <c r="B8" i="14"/>
  <c r="C8" i="14"/>
  <c r="D8" i="14"/>
  <c r="E8" i="14"/>
  <c r="F8" i="14"/>
  <c r="G8" i="14"/>
  <c r="B9" i="14"/>
  <c r="C9" i="14"/>
  <c r="D9" i="14"/>
  <c r="E9" i="14"/>
  <c r="F9" i="14"/>
  <c r="G9" i="14"/>
  <c r="G6" i="14"/>
  <c r="F6" i="14"/>
  <c r="E6" i="14"/>
  <c r="D6" i="14"/>
  <c r="C6" i="14"/>
  <c r="B6" i="14"/>
  <c r="B23" i="30"/>
  <c r="C23" i="30"/>
  <c r="D23" i="30"/>
  <c r="E23" i="30"/>
  <c r="F23" i="30"/>
  <c r="G23" i="30"/>
  <c r="B6" i="30"/>
  <c r="C6" i="30"/>
  <c r="D6" i="30"/>
  <c r="E6" i="30"/>
  <c r="F6" i="30"/>
  <c r="G6" i="30"/>
  <c r="B7" i="30"/>
  <c r="C7" i="30"/>
  <c r="D7" i="30"/>
  <c r="E7" i="30"/>
  <c r="F7" i="30"/>
  <c r="G7" i="30"/>
  <c r="B8" i="30"/>
  <c r="C8" i="30"/>
  <c r="D8" i="30"/>
  <c r="E8" i="30"/>
  <c r="F8" i="30"/>
  <c r="G8" i="30"/>
  <c r="B9" i="30"/>
  <c r="C9" i="30"/>
  <c r="D9" i="30"/>
  <c r="E9" i="30"/>
  <c r="F9" i="30"/>
  <c r="G9" i="30"/>
  <c r="B10" i="30"/>
  <c r="C10" i="30"/>
  <c r="D10" i="30"/>
  <c r="E10" i="30"/>
  <c r="F10" i="30"/>
  <c r="G10" i="30"/>
  <c r="B11" i="30"/>
  <c r="C11" i="30"/>
  <c r="D11" i="30"/>
  <c r="E11" i="30"/>
  <c r="F11" i="30"/>
  <c r="G11" i="30"/>
  <c r="B12" i="30"/>
  <c r="C12" i="30"/>
  <c r="D12" i="30"/>
  <c r="E12" i="30"/>
  <c r="F12" i="30"/>
  <c r="G12" i="30"/>
  <c r="B13" i="30"/>
  <c r="C13" i="30"/>
  <c r="D13" i="30"/>
  <c r="E13" i="30"/>
  <c r="F13" i="30"/>
  <c r="G13" i="30"/>
  <c r="B14" i="30"/>
  <c r="C14" i="30"/>
  <c r="D14" i="30"/>
  <c r="E14" i="30"/>
  <c r="F14" i="30"/>
  <c r="G14" i="30"/>
  <c r="B15" i="30"/>
  <c r="C15" i="30"/>
  <c r="D15" i="30"/>
  <c r="E15" i="30"/>
  <c r="F15" i="30"/>
  <c r="G15" i="30"/>
  <c r="B16" i="30"/>
  <c r="C16" i="30"/>
  <c r="D16" i="30"/>
  <c r="E16" i="30"/>
  <c r="G16" i="30"/>
  <c r="B17" i="30"/>
  <c r="C17" i="30"/>
  <c r="D17" i="30"/>
  <c r="E17" i="30"/>
  <c r="F17" i="30"/>
  <c r="G17" i="30"/>
  <c r="B18" i="30"/>
  <c r="C18" i="30"/>
  <c r="D18" i="30"/>
  <c r="E18" i="30"/>
  <c r="F18" i="30"/>
  <c r="G18" i="30"/>
  <c r="B19" i="30"/>
  <c r="C19" i="30"/>
  <c r="D19" i="30"/>
  <c r="E19" i="30"/>
  <c r="F19" i="30"/>
  <c r="G19" i="30"/>
  <c r="B20" i="30"/>
  <c r="C20" i="30"/>
  <c r="D20" i="30"/>
  <c r="E20" i="30"/>
  <c r="F20" i="30"/>
  <c r="G20" i="30"/>
  <c r="B21" i="30"/>
  <c r="C21" i="30"/>
  <c r="D21" i="30"/>
  <c r="E21" i="30"/>
  <c r="F21" i="30"/>
  <c r="G21" i="30"/>
  <c r="B22" i="30"/>
  <c r="C22" i="30"/>
  <c r="D22" i="30"/>
  <c r="E22" i="30"/>
  <c r="F22" i="30"/>
  <c r="G22" i="30"/>
  <c r="B15" i="8"/>
  <c r="C15" i="8"/>
  <c r="D15" i="8"/>
  <c r="E15" i="8"/>
  <c r="F15" i="8"/>
  <c r="G15" i="8"/>
  <c r="B13" i="8"/>
  <c r="C13" i="8"/>
  <c r="D13" i="8"/>
  <c r="E13" i="8"/>
  <c r="F13" i="8"/>
  <c r="G13" i="8"/>
  <c r="B14" i="8"/>
  <c r="C14" i="8"/>
  <c r="D14" i="8"/>
  <c r="E14" i="8"/>
  <c r="F14" i="8"/>
  <c r="G14" i="8"/>
  <c r="B7" i="8"/>
  <c r="C7" i="8"/>
  <c r="D7" i="8"/>
  <c r="E7" i="8"/>
  <c r="F7" i="8"/>
  <c r="G7" i="8"/>
  <c r="B8" i="8"/>
  <c r="C8" i="8"/>
  <c r="D8" i="8"/>
  <c r="E8" i="8"/>
  <c r="F8" i="8"/>
  <c r="G8" i="8"/>
  <c r="B9" i="8"/>
  <c r="C9" i="8"/>
  <c r="D9" i="8"/>
  <c r="E9" i="8"/>
  <c r="F9" i="8"/>
  <c r="G9" i="8"/>
  <c r="B10" i="8"/>
  <c r="C10" i="8"/>
  <c r="D10" i="8"/>
  <c r="E10" i="8"/>
  <c r="F10" i="8"/>
  <c r="G10" i="8"/>
  <c r="B11" i="8"/>
  <c r="C11" i="8"/>
  <c r="D11" i="8"/>
  <c r="E11" i="8"/>
  <c r="F11" i="8"/>
  <c r="G11" i="8"/>
  <c r="B12" i="8"/>
  <c r="C12" i="8"/>
  <c r="D12" i="8"/>
  <c r="E12" i="8"/>
  <c r="F12" i="8"/>
  <c r="G12" i="8"/>
  <c r="B8" i="36"/>
  <c r="C8" i="36"/>
  <c r="D8" i="36"/>
  <c r="E8" i="36"/>
  <c r="F8" i="36"/>
  <c r="G8" i="36"/>
  <c r="B9" i="36"/>
  <c r="C9" i="36"/>
  <c r="D9" i="36"/>
  <c r="E9" i="36"/>
  <c r="F9" i="36"/>
  <c r="G9" i="36"/>
  <c r="B10" i="36"/>
  <c r="C10" i="36"/>
  <c r="D10" i="36"/>
  <c r="E10" i="36"/>
  <c r="F10" i="36"/>
  <c r="G10" i="36"/>
  <c r="B11" i="36"/>
  <c r="C11" i="36"/>
  <c r="D11" i="36"/>
  <c r="E11" i="36"/>
  <c r="F11" i="36"/>
  <c r="G11" i="36"/>
  <c r="E11" i="28"/>
  <c r="G11" i="28" s="1"/>
  <c r="H8" i="28"/>
  <c r="E7" i="28"/>
  <c r="E8" i="28"/>
  <c r="E9" i="28"/>
  <c r="G9" i="28" s="1"/>
  <c r="E10" i="28"/>
  <c r="E12" i="28"/>
  <c r="E13" i="28"/>
  <c r="G13" i="28" s="1"/>
  <c r="E14" i="28"/>
  <c r="E15" i="28"/>
  <c r="G15" i="28" s="1"/>
  <c r="D7" i="28"/>
  <c r="D8" i="28"/>
  <c r="D9" i="28"/>
  <c r="D10" i="28"/>
  <c r="D11" i="28"/>
  <c r="D12" i="28"/>
  <c r="D13" i="28"/>
  <c r="D14" i="28"/>
  <c r="D15" i="28"/>
  <c r="H7" i="28"/>
  <c r="H6" i="28"/>
  <c r="B16" i="10"/>
  <c r="C16" i="10"/>
  <c r="D16" i="10"/>
  <c r="E16" i="10"/>
  <c r="F16" i="10"/>
  <c r="G16" i="10"/>
  <c r="H16" i="10"/>
  <c r="B12" i="34"/>
  <c r="C12" i="34"/>
  <c r="D12" i="34"/>
  <c r="G12" i="34"/>
  <c r="B13" i="34"/>
  <c r="C13" i="34"/>
  <c r="D13" i="34"/>
  <c r="G13" i="34"/>
  <c r="C14" i="26"/>
  <c r="B14" i="26"/>
  <c r="D14" i="26"/>
  <c r="E14" i="26"/>
  <c r="F14" i="26"/>
  <c r="G14" i="26"/>
  <c r="B8" i="46"/>
  <c r="C8" i="46"/>
  <c r="D8" i="46"/>
  <c r="E8" i="46"/>
  <c r="F8" i="46"/>
  <c r="G8" i="46"/>
  <c r="B9" i="46"/>
  <c r="C9" i="46"/>
  <c r="D9" i="46"/>
  <c r="E9" i="46"/>
  <c r="F9" i="46"/>
  <c r="G9" i="46"/>
  <c r="G7" i="46"/>
  <c r="F7" i="46"/>
  <c r="E7" i="46"/>
  <c r="D7" i="46"/>
  <c r="C7" i="46"/>
  <c r="B7" i="46"/>
  <c r="G6" i="46"/>
  <c r="F6" i="46"/>
  <c r="E6" i="46"/>
  <c r="D6" i="46"/>
  <c r="C6" i="46"/>
  <c r="B6" i="46"/>
  <c r="G26" i="46"/>
  <c r="F26" i="46"/>
  <c r="E26" i="46"/>
  <c r="D26" i="46"/>
  <c r="C26" i="46"/>
  <c r="B26" i="46"/>
  <c r="B10" i="44"/>
  <c r="C10" i="44"/>
  <c r="D10" i="44"/>
  <c r="E10" i="44"/>
  <c r="F10" i="44"/>
  <c r="E15" i="38"/>
  <c r="G9" i="20"/>
  <c r="G15" i="10"/>
  <c r="G12" i="10"/>
  <c r="G10" i="10"/>
  <c r="G8" i="10"/>
  <c r="G14" i="10"/>
  <c r="G8" i="20"/>
  <c r="G7" i="20"/>
  <c r="G6" i="20"/>
  <c r="C19" i="38"/>
  <c r="B17" i="38"/>
  <c r="C17" i="38"/>
  <c r="E17" i="38"/>
  <c r="F17" i="38"/>
  <c r="G17" i="38"/>
  <c r="B18" i="38"/>
  <c r="C18" i="38"/>
  <c r="E18" i="38"/>
  <c r="F18" i="38"/>
  <c r="G18" i="38"/>
  <c r="B19" i="38"/>
  <c r="E19" i="38"/>
  <c r="F19" i="38"/>
  <c r="G19" i="38"/>
  <c r="B20" i="38"/>
  <c r="C20" i="38"/>
  <c r="E20" i="38"/>
  <c r="F20" i="38"/>
  <c r="G20" i="38"/>
  <c r="F14" i="10"/>
  <c r="F12" i="10"/>
  <c r="F10" i="10"/>
  <c r="F8" i="10"/>
  <c r="G6" i="10"/>
  <c r="F6" i="10"/>
  <c r="B15" i="28"/>
  <c r="B7" i="44"/>
  <c r="B8" i="44"/>
  <c r="B9" i="44"/>
  <c r="B6" i="44"/>
  <c r="B7" i="20"/>
  <c r="C7" i="20"/>
  <c r="D7" i="20"/>
  <c r="E7" i="20"/>
  <c r="H7" i="20"/>
  <c r="B8" i="20"/>
  <c r="C8" i="20"/>
  <c r="D8" i="20"/>
  <c r="E8" i="20"/>
  <c r="H8" i="20"/>
  <c r="B9" i="20"/>
  <c r="C9" i="20"/>
  <c r="D9" i="20"/>
  <c r="E9" i="20"/>
  <c r="H9" i="20"/>
  <c r="B15" i="10"/>
  <c r="C15" i="10"/>
  <c r="D15" i="10"/>
  <c r="E15" i="10"/>
  <c r="H15" i="10"/>
  <c r="B14" i="24"/>
  <c r="C14" i="24"/>
  <c r="D14" i="24"/>
  <c r="E14" i="24"/>
  <c r="C9" i="44"/>
  <c r="D9" i="44"/>
  <c r="E9" i="44"/>
  <c r="F9" i="44"/>
  <c r="B10" i="38"/>
  <c r="C10" i="38"/>
  <c r="D10" i="38"/>
  <c r="E10" i="38"/>
  <c r="F10" i="38"/>
  <c r="G10" i="38"/>
  <c r="B11" i="38"/>
  <c r="C11" i="38"/>
  <c r="D11" i="38"/>
  <c r="E11" i="38"/>
  <c r="F11" i="38"/>
  <c r="G11" i="38"/>
  <c r="B12" i="38"/>
  <c r="C12" i="38"/>
  <c r="D12" i="38"/>
  <c r="E12" i="38"/>
  <c r="F12" i="38"/>
  <c r="G12" i="38"/>
  <c r="B13" i="38"/>
  <c r="C13" i="38"/>
  <c r="D13" i="38"/>
  <c r="E13" i="38"/>
  <c r="F13" i="38"/>
  <c r="G13" i="38"/>
  <c r="B14" i="38"/>
  <c r="C14" i="38"/>
  <c r="D14" i="38"/>
  <c r="E14" i="38"/>
  <c r="F14" i="38"/>
  <c r="G14" i="38"/>
  <c r="B15" i="38"/>
  <c r="C15" i="38"/>
  <c r="F15" i="38"/>
  <c r="G15" i="38"/>
  <c r="B16" i="38"/>
  <c r="C16" i="38"/>
  <c r="E16" i="38"/>
  <c r="F16" i="38"/>
  <c r="G16" i="38"/>
  <c r="B6" i="40"/>
  <c r="C6" i="40"/>
  <c r="D6" i="40"/>
  <c r="E6" i="40"/>
  <c r="F6" i="40"/>
  <c r="G6" i="40"/>
  <c r="B7" i="40"/>
  <c r="C7" i="40"/>
  <c r="D7" i="40"/>
  <c r="E7" i="40"/>
  <c r="F7" i="40"/>
  <c r="G7" i="40"/>
  <c r="B8" i="40"/>
  <c r="C8" i="40"/>
  <c r="D8" i="40"/>
  <c r="E8" i="40"/>
  <c r="F8" i="40"/>
  <c r="G8" i="40"/>
  <c r="B9" i="40"/>
  <c r="C9" i="40"/>
  <c r="D9" i="40"/>
  <c r="E9" i="40"/>
  <c r="F9" i="40"/>
  <c r="G9" i="40"/>
  <c r="B10" i="40"/>
  <c r="C10" i="40"/>
  <c r="D10" i="40"/>
  <c r="E10" i="40"/>
  <c r="F10" i="40"/>
  <c r="G10" i="40"/>
  <c r="B11" i="40"/>
  <c r="C11" i="40"/>
  <c r="D11" i="40"/>
  <c r="E11" i="40"/>
  <c r="F11" i="40"/>
  <c r="G11" i="40"/>
  <c r="B12" i="40"/>
  <c r="D12" i="40"/>
  <c r="E12" i="40"/>
  <c r="F12" i="40"/>
  <c r="G12" i="40"/>
  <c r="B13" i="40"/>
  <c r="C13" i="40"/>
  <c r="D13" i="40"/>
  <c r="E13" i="40"/>
  <c r="F13" i="40"/>
  <c r="G13" i="40"/>
  <c r="F6" i="20"/>
  <c r="B10" i="6"/>
  <c r="C10" i="6"/>
  <c r="D10" i="6"/>
  <c r="E10" i="6"/>
  <c r="F10" i="6"/>
  <c r="G10" i="6"/>
  <c r="G11" i="10"/>
  <c r="G9" i="10"/>
  <c r="G7" i="10"/>
  <c r="G13" i="10"/>
  <c r="B7" i="10"/>
  <c r="C7" i="10"/>
  <c r="D7" i="10"/>
  <c r="E7" i="10"/>
  <c r="H7" i="10"/>
  <c r="B8" i="10"/>
  <c r="C8" i="10"/>
  <c r="D8" i="10"/>
  <c r="E8" i="10"/>
  <c r="H8" i="10"/>
  <c r="B9" i="10"/>
  <c r="C9" i="10"/>
  <c r="D9" i="10"/>
  <c r="E9" i="10"/>
  <c r="H9" i="10"/>
  <c r="B10" i="10"/>
  <c r="C10" i="10"/>
  <c r="D10" i="10"/>
  <c r="E10" i="10"/>
  <c r="H10" i="10"/>
  <c r="B11" i="10"/>
  <c r="C11" i="10"/>
  <c r="D11" i="10"/>
  <c r="E11" i="10"/>
  <c r="H11" i="10"/>
  <c r="B12" i="10"/>
  <c r="C12" i="10"/>
  <c r="D12" i="10"/>
  <c r="E12" i="10"/>
  <c r="H12" i="10"/>
  <c r="B13" i="10"/>
  <c r="C13" i="10"/>
  <c r="D13" i="10"/>
  <c r="E13" i="10"/>
  <c r="H13" i="10"/>
  <c r="B14" i="10"/>
  <c r="C14" i="10"/>
  <c r="D14" i="10"/>
  <c r="E14" i="10"/>
  <c r="H14" i="10"/>
  <c r="B9" i="6"/>
  <c r="C9" i="6"/>
  <c r="D9" i="6"/>
  <c r="E9" i="6"/>
  <c r="F9" i="6"/>
  <c r="G9" i="6"/>
  <c r="B5" i="4"/>
  <c r="C5" i="4"/>
  <c r="D5" i="4"/>
  <c r="E5" i="4"/>
  <c r="F5" i="4"/>
  <c r="G5" i="4"/>
  <c r="B7" i="22"/>
  <c r="C7" i="22"/>
  <c r="D7" i="22"/>
  <c r="E7" i="22"/>
  <c r="F7" i="22"/>
  <c r="G7" i="22"/>
  <c r="H7" i="22"/>
  <c r="B8" i="22"/>
  <c r="C8" i="22"/>
  <c r="D8" i="22"/>
  <c r="E8" i="22"/>
  <c r="G8" i="22"/>
  <c r="H8" i="22"/>
  <c r="B9" i="22"/>
  <c r="C9" i="22"/>
  <c r="D9" i="22"/>
  <c r="E9" i="22"/>
  <c r="F9" i="22"/>
  <c r="G9" i="22"/>
  <c r="H9" i="22"/>
  <c r="C7" i="18"/>
  <c r="D7" i="18"/>
  <c r="E7" i="18"/>
  <c r="F7" i="18"/>
  <c r="G7" i="18"/>
  <c r="B8" i="18"/>
  <c r="C8" i="18"/>
  <c r="D8" i="18"/>
  <c r="E8" i="18"/>
  <c r="F8" i="18"/>
  <c r="G8" i="18"/>
  <c r="B9" i="18"/>
  <c r="C9" i="18"/>
  <c r="D9" i="18"/>
  <c r="E9" i="18"/>
  <c r="F9" i="18"/>
  <c r="G9" i="18"/>
  <c r="B7" i="38"/>
  <c r="C7" i="38"/>
  <c r="D7" i="38"/>
  <c r="E7" i="38"/>
  <c r="F7" i="38"/>
  <c r="G7" i="38"/>
  <c r="B8" i="38"/>
  <c r="C8" i="38"/>
  <c r="D8" i="38"/>
  <c r="E8" i="38"/>
  <c r="F8" i="38"/>
  <c r="G8" i="38"/>
  <c r="B9" i="38"/>
  <c r="C9" i="38"/>
  <c r="D9" i="38"/>
  <c r="E9" i="38"/>
  <c r="F9" i="38"/>
  <c r="G9" i="38"/>
  <c r="B7" i="6"/>
  <c r="C7" i="6"/>
  <c r="D7" i="6"/>
  <c r="E7" i="6"/>
  <c r="F7" i="6"/>
  <c r="G7" i="6"/>
  <c r="B8" i="6"/>
  <c r="C8" i="6"/>
  <c r="D8" i="6"/>
  <c r="E8" i="6"/>
  <c r="F8" i="6"/>
  <c r="G8" i="6"/>
  <c r="B17" i="16"/>
  <c r="C17" i="16"/>
  <c r="D17" i="16"/>
  <c r="E17" i="16"/>
  <c r="F17" i="16"/>
  <c r="G17" i="16"/>
  <c r="B6" i="16"/>
  <c r="C6" i="16"/>
  <c r="D6" i="16"/>
  <c r="E6" i="16"/>
  <c r="F6" i="16"/>
  <c r="G6" i="16"/>
  <c r="B7" i="16"/>
  <c r="C7" i="16"/>
  <c r="D7" i="16"/>
  <c r="E7" i="16"/>
  <c r="F7" i="16"/>
  <c r="G7" i="16"/>
  <c r="B8" i="16"/>
  <c r="C8" i="16"/>
  <c r="D8" i="16"/>
  <c r="E8" i="16"/>
  <c r="F8" i="16"/>
  <c r="G8" i="16"/>
  <c r="B9" i="16"/>
  <c r="C9" i="16"/>
  <c r="D9" i="16"/>
  <c r="E9" i="16"/>
  <c r="F9" i="16"/>
  <c r="G9" i="16"/>
  <c r="C10" i="16"/>
  <c r="D10" i="16"/>
  <c r="E10" i="16"/>
  <c r="F10" i="16"/>
  <c r="G10" i="16"/>
  <c r="B11" i="16"/>
  <c r="C11" i="16"/>
  <c r="D11" i="16"/>
  <c r="E11" i="16"/>
  <c r="F11" i="16"/>
  <c r="G11" i="16"/>
  <c r="B15" i="16"/>
  <c r="C15" i="16"/>
  <c r="D15" i="16"/>
  <c r="E15" i="16"/>
  <c r="F15" i="16"/>
  <c r="G15" i="16"/>
  <c r="B16" i="16"/>
  <c r="C16" i="16"/>
  <c r="D16" i="16"/>
  <c r="E16" i="16"/>
  <c r="F16" i="16"/>
  <c r="G16" i="16"/>
  <c r="B7" i="34"/>
  <c r="C7" i="34"/>
  <c r="D7" i="34"/>
  <c r="E7" i="34"/>
  <c r="F7" i="34"/>
  <c r="G7" i="34"/>
  <c r="B8" i="34"/>
  <c r="C8" i="34"/>
  <c r="D8" i="34"/>
  <c r="E8" i="34"/>
  <c r="F8" i="34"/>
  <c r="G8" i="34"/>
  <c r="B9" i="34"/>
  <c r="C9" i="34"/>
  <c r="D9" i="34"/>
  <c r="E9" i="34"/>
  <c r="F9" i="34"/>
  <c r="G9" i="34"/>
  <c r="B10" i="34"/>
  <c r="C10" i="34"/>
  <c r="D10" i="34"/>
  <c r="G10" i="34"/>
  <c r="B11" i="34"/>
  <c r="C11" i="34"/>
  <c r="D11" i="34"/>
  <c r="G11" i="34"/>
  <c r="B7" i="28"/>
  <c r="C7" i="28"/>
  <c r="B8" i="28"/>
  <c r="C8" i="28"/>
  <c r="B9" i="28"/>
  <c r="C9" i="28"/>
  <c r="H9" i="28"/>
  <c r="B10" i="28"/>
  <c r="C10" i="28"/>
  <c r="H10" i="28"/>
  <c r="B11" i="28"/>
  <c r="C11" i="28"/>
  <c r="H11" i="28"/>
  <c r="B12" i="28"/>
  <c r="C12" i="28"/>
  <c r="H12" i="28"/>
  <c r="B13" i="28"/>
  <c r="C13" i="28"/>
  <c r="H13" i="28"/>
  <c r="B14" i="28"/>
  <c r="C14" i="28"/>
  <c r="H14" i="28"/>
  <c r="C15" i="28"/>
  <c r="H15" i="28"/>
  <c r="C6" i="44"/>
  <c r="D6" i="44"/>
  <c r="E6" i="44"/>
  <c r="F6" i="44"/>
  <c r="C7" i="44"/>
  <c r="D7" i="44"/>
  <c r="E7" i="44"/>
  <c r="F7" i="44"/>
  <c r="C8" i="44"/>
  <c r="D8" i="44"/>
  <c r="E8" i="44"/>
  <c r="F8" i="44"/>
  <c r="B10" i="24"/>
  <c r="C10" i="24"/>
  <c r="D10" i="24"/>
  <c r="E10" i="24"/>
  <c r="F10" i="24"/>
  <c r="G10" i="24"/>
  <c r="B6" i="26"/>
  <c r="C6" i="26"/>
  <c r="D6" i="26"/>
  <c r="E6" i="26"/>
  <c r="F6" i="26"/>
  <c r="G6" i="26"/>
  <c r="B7" i="26"/>
  <c r="C7" i="26"/>
  <c r="D7" i="26"/>
  <c r="E7" i="26"/>
  <c r="F7" i="26"/>
  <c r="G7" i="26"/>
  <c r="B8" i="26"/>
  <c r="C8" i="26"/>
  <c r="D8" i="26"/>
  <c r="E8" i="26"/>
  <c r="F8" i="26"/>
  <c r="G8" i="26"/>
  <c r="B9" i="26"/>
  <c r="C9" i="26"/>
  <c r="D9" i="26"/>
  <c r="E9" i="26"/>
  <c r="F9" i="26"/>
  <c r="G9" i="26"/>
  <c r="B10" i="26"/>
  <c r="C10" i="26"/>
  <c r="D10" i="26"/>
  <c r="E10" i="26"/>
  <c r="F10" i="26"/>
  <c r="G10" i="26"/>
  <c r="H6" i="22"/>
  <c r="G6" i="22"/>
  <c r="F6" i="22"/>
  <c r="E6" i="22"/>
  <c r="D6" i="22"/>
  <c r="C6" i="22"/>
  <c r="B6" i="22"/>
  <c r="B7" i="24"/>
  <c r="C7" i="24"/>
  <c r="D7" i="24"/>
  <c r="E7" i="24"/>
  <c r="F7" i="24"/>
  <c r="G7" i="24"/>
  <c r="B8" i="24"/>
  <c r="C8" i="24"/>
  <c r="D8" i="24"/>
  <c r="E8" i="24"/>
  <c r="F8" i="24"/>
  <c r="G8" i="24"/>
  <c r="B9" i="24"/>
  <c r="C9" i="24"/>
  <c r="D9" i="24"/>
  <c r="E9" i="24"/>
  <c r="F9" i="24"/>
  <c r="G9" i="24"/>
  <c r="B6" i="20"/>
  <c r="C6" i="20"/>
  <c r="D6" i="20"/>
  <c r="E6" i="20"/>
  <c r="H6" i="20"/>
  <c r="G6" i="18"/>
  <c r="F6" i="18"/>
  <c r="E6" i="18"/>
  <c r="D6" i="18"/>
  <c r="C6" i="18"/>
  <c r="B6" i="18"/>
  <c r="E6" i="8"/>
  <c r="B7" i="36"/>
  <c r="G7" i="36"/>
  <c r="F7" i="36"/>
  <c r="E7" i="36"/>
  <c r="D7" i="36"/>
  <c r="C7" i="36"/>
  <c r="B6" i="6"/>
  <c r="C6" i="6"/>
  <c r="D6" i="6"/>
  <c r="E6" i="6"/>
  <c r="F6" i="6"/>
  <c r="G6" i="6"/>
  <c r="B6" i="10"/>
  <c r="D6" i="34"/>
  <c r="E6" i="34"/>
  <c r="F6" i="34"/>
  <c r="G6" i="34"/>
  <c r="D6" i="28"/>
  <c r="G6" i="38"/>
  <c r="F6" i="38"/>
  <c r="E6" i="38"/>
  <c r="D6" i="38"/>
  <c r="C6" i="38"/>
  <c r="B6" i="38"/>
  <c r="H6" i="10"/>
  <c r="E6" i="10"/>
  <c r="D6" i="10"/>
  <c r="C6" i="10"/>
  <c r="G6" i="12"/>
  <c r="F6" i="12"/>
  <c r="E6" i="12"/>
  <c r="D6" i="12"/>
  <c r="C6" i="12"/>
  <c r="B6" i="12"/>
  <c r="G6" i="8"/>
  <c r="F6" i="8"/>
  <c r="D6" i="8"/>
  <c r="C6" i="8"/>
  <c r="G6" i="32"/>
  <c r="F6" i="32"/>
  <c r="E6" i="32"/>
  <c r="D6" i="32"/>
  <c r="C6" i="32"/>
  <c r="F6" i="24"/>
  <c r="G6" i="24"/>
  <c r="E6" i="24"/>
  <c r="D6" i="24"/>
  <c r="C6" i="24"/>
  <c r="C6" i="34"/>
  <c r="G5" i="30"/>
  <c r="F5" i="30"/>
  <c r="E5" i="30"/>
  <c r="D5" i="30"/>
  <c r="C5" i="30"/>
  <c r="B5" i="30"/>
  <c r="B6" i="34"/>
  <c r="B6" i="28"/>
  <c r="C6" i="28"/>
  <c r="E6" i="28"/>
  <c r="B6" i="32"/>
  <c r="B6" i="24"/>
  <c r="G5" i="16"/>
  <c r="F5" i="16"/>
  <c r="E5" i="16"/>
  <c r="D5" i="16"/>
  <c r="C5" i="16"/>
  <c r="B5" i="16"/>
  <c r="B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tc={D587B695-0B4F-4FD2-A776-69152B8F518E}</author>
  </authors>
  <commentList>
    <comment ref="B209" authorId="0" shapeId="0" xr:uid="{D587B695-0B4F-4FD2-A776-69152B8F518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HKG向け、システム取り込む際には
赤字のとおりF列に両方の受け地・CUT日を入力</t>
      </text>
    </comment>
  </commentList>
</comments>
</file>

<file path=xl/sharedStrings.xml><?xml version="1.0" encoding="utf-8"?>
<sst xmlns="http://schemas.openxmlformats.org/spreadsheetml/2006/main" count="3326" uniqueCount="729">
  <si>
    <t>VESSEL</t>
    <phoneticPr fontId="1"/>
  </si>
  <si>
    <t>VOY.NO.</t>
    <phoneticPr fontId="1"/>
  </si>
  <si>
    <t>KOBE ETD</t>
    <phoneticPr fontId="1"/>
  </si>
  <si>
    <t>KOBE CUT</t>
    <phoneticPr fontId="1"/>
  </si>
  <si>
    <t>OSAKA ETD</t>
    <phoneticPr fontId="1"/>
  </si>
  <si>
    <t>OSAKA CUT</t>
    <phoneticPr fontId="1"/>
  </si>
  <si>
    <t>HKG ETA</t>
    <phoneticPr fontId="1"/>
  </si>
  <si>
    <t>CAREER</t>
    <phoneticPr fontId="1"/>
  </si>
  <si>
    <t>DUBAI ETA</t>
    <phoneticPr fontId="1"/>
  </si>
  <si>
    <t>KLG ETA</t>
    <phoneticPr fontId="1"/>
  </si>
  <si>
    <t>KHH ETA</t>
    <phoneticPr fontId="1"/>
  </si>
  <si>
    <t>TCG ETA</t>
    <phoneticPr fontId="1"/>
  </si>
  <si>
    <t>SHA ETA</t>
    <phoneticPr fontId="1"/>
  </si>
  <si>
    <t>TAO ETA</t>
    <phoneticPr fontId="1"/>
  </si>
  <si>
    <t>XIN ETA</t>
    <phoneticPr fontId="1"/>
  </si>
  <si>
    <t>DLC ETA</t>
    <phoneticPr fontId="1"/>
  </si>
  <si>
    <t>NIB ETA</t>
    <phoneticPr fontId="1"/>
  </si>
  <si>
    <t>XIA ETA</t>
    <phoneticPr fontId="1"/>
  </si>
  <si>
    <t>SIN ETA</t>
    <phoneticPr fontId="1"/>
  </si>
  <si>
    <t>ONE</t>
    <phoneticPr fontId="1"/>
  </si>
  <si>
    <t>JKT ETA</t>
    <phoneticPr fontId="1"/>
  </si>
  <si>
    <t>MNL ETA</t>
    <phoneticPr fontId="1"/>
  </si>
  <si>
    <t>HCH ETA</t>
    <phoneticPr fontId="1"/>
  </si>
  <si>
    <t>TSL</t>
    <phoneticPr fontId="1"/>
  </si>
  <si>
    <t>SJJ</t>
    <phoneticPr fontId="1"/>
  </si>
  <si>
    <t>SINO</t>
    <phoneticPr fontId="1"/>
  </si>
  <si>
    <t>SITC</t>
    <phoneticPr fontId="1"/>
  </si>
  <si>
    <t>PKG ETA</t>
    <phoneticPr fontId="1"/>
  </si>
  <si>
    <t>IAL</t>
    <phoneticPr fontId="1"/>
  </si>
  <si>
    <t>PEGASUS</t>
  </si>
  <si>
    <t>CK</t>
  </si>
  <si>
    <t>INH ETA</t>
    <phoneticPr fontId="1"/>
  </si>
  <si>
    <t>PUS ETA</t>
    <phoneticPr fontId="1"/>
  </si>
  <si>
    <t>CARRIER</t>
  </si>
  <si>
    <t>CARRIER</t>
    <phoneticPr fontId="1"/>
  </si>
  <si>
    <t>SJJ</t>
    <phoneticPr fontId="1"/>
  </si>
  <si>
    <r>
      <t>CSV</t>
    </r>
    <r>
      <rPr>
        <b/>
        <u/>
        <sz val="17"/>
        <color indexed="12"/>
        <rFont val="ＭＳ ゴシック"/>
        <family val="3"/>
        <charset val="128"/>
      </rPr>
      <t>出力</t>
    </r>
    <rPh sb="3" eb="5">
      <t>シュツリョク</t>
    </rPh>
    <phoneticPr fontId="18"/>
  </si>
  <si>
    <t>VESSEL</t>
    <phoneticPr fontId="18"/>
  </si>
  <si>
    <t>VOY.NO.</t>
    <phoneticPr fontId="18"/>
  </si>
  <si>
    <t>CUT2
(3CODE)</t>
    <phoneticPr fontId="18"/>
  </si>
  <si>
    <t>KLG</t>
    <phoneticPr fontId="1"/>
  </si>
  <si>
    <t>---</t>
    <phoneticPr fontId="1"/>
  </si>
  <si>
    <t>XIN</t>
  </si>
  <si>
    <t>LCB ETA</t>
    <phoneticPr fontId="1"/>
  </si>
  <si>
    <t>OSAKA CUT</t>
    <phoneticPr fontId="1"/>
  </si>
  <si>
    <t>VESSEL</t>
    <phoneticPr fontId="1"/>
  </si>
  <si>
    <t>BKK ETA</t>
    <phoneticPr fontId="1"/>
  </si>
  <si>
    <t>KOBE CUT</t>
    <phoneticPr fontId="1"/>
  </si>
  <si>
    <t>KOBE ETD</t>
    <phoneticPr fontId="1"/>
  </si>
  <si>
    <t>VOY.NO.</t>
    <phoneticPr fontId="1"/>
  </si>
  <si>
    <t>^</t>
    <phoneticPr fontId="1"/>
  </si>
  <si>
    <t>14.シンガポール ( SINGAPORE ) LCL</t>
    <phoneticPr fontId="1"/>
  </si>
  <si>
    <t xml:space="preserve">1.韓国 釜山 （ PUSAN ）LCL </t>
    <phoneticPr fontId="1"/>
  </si>
  <si>
    <t xml:space="preserve">2.韓国 仁川 （ INCHEON ） LCL </t>
    <phoneticPr fontId="1"/>
  </si>
  <si>
    <t xml:space="preserve">3.ドバイ （ DUBAI, JEBEL ALI ） LCL </t>
    <phoneticPr fontId="1"/>
  </si>
  <si>
    <t xml:space="preserve">4.台湾 基隆 （ KEELUNG ） LCL    </t>
    <phoneticPr fontId="1"/>
  </si>
  <si>
    <t>7.中国 上海 （ SHANGHAI ） LCL</t>
    <rPh sb="2" eb="4">
      <t>チュウゴク</t>
    </rPh>
    <phoneticPr fontId="1"/>
  </si>
  <si>
    <t>11.中国 寧波 （ NINGBO ） LCL</t>
    <phoneticPr fontId="1"/>
  </si>
  <si>
    <t>12.中国 厦門　（ XIAMEN ） LCL</t>
    <phoneticPr fontId="1"/>
  </si>
  <si>
    <t>13.香港　（ HONＧ KONG ） LCL</t>
    <phoneticPr fontId="1"/>
  </si>
  <si>
    <t>15.インドネシア ジャカルタ　（ JAKARTA ） LCL</t>
    <phoneticPr fontId="1"/>
  </si>
  <si>
    <t>16.マレーシア ポートケラン （ PORT KELANG ） LCL</t>
    <phoneticPr fontId="1"/>
  </si>
  <si>
    <t>17.フィリピン マニラ （ MANILA NORTH ） LCL</t>
    <phoneticPr fontId="1"/>
  </si>
  <si>
    <t xml:space="preserve">18.ベトナム ホーチミン （ HOCHIMINH ） LCL </t>
    <phoneticPr fontId="1"/>
  </si>
  <si>
    <t>19.ベトナム ハイフォン （ HAIPHONG ） LCL</t>
    <phoneticPr fontId="1"/>
  </si>
  <si>
    <t xml:space="preserve">20.タイ バンコク （ BANGKOK ） LCL </t>
    <phoneticPr fontId="1"/>
  </si>
  <si>
    <t xml:space="preserve">22.タイ ラッカバン （ LAT KRABANG ） LCL </t>
    <phoneticPr fontId="1"/>
  </si>
  <si>
    <t>1.韓国 釜山 （ PUSAN ）</t>
    <phoneticPr fontId="1"/>
  </si>
  <si>
    <t xml:space="preserve">2.韓国 仁川 （ INCHEON ） </t>
    <phoneticPr fontId="1"/>
  </si>
  <si>
    <t xml:space="preserve">3.ドバイ （ DUBAI, JEBEL ALI ）  </t>
    <phoneticPr fontId="1"/>
  </si>
  <si>
    <t xml:space="preserve">4.台湾 基隆 （ KEELUNG ） </t>
    <phoneticPr fontId="1"/>
  </si>
  <si>
    <t xml:space="preserve">7.中国 上海 （ SHANGHAI ） </t>
    <phoneticPr fontId="1"/>
  </si>
  <si>
    <t xml:space="preserve">11.中国 寧波 （ NINGBO ） </t>
    <phoneticPr fontId="1"/>
  </si>
  <si>
    <t xml:space="preserve">12.中国 厦門　（ XIAMEN ） </t>
    <phoneticPr fontId="1"/>
  </si>
  <si>
    <t xml:space="preserve">13.香港　（ HONＧ KONG ） </t>
    <phoneticPr fontId="1"/>
  </si>
  <si>
    <t xml:space="preserve">14.シンガポール （ SINGAPORE ） </t>
    <phoneticPr fontId="1"/>
  </si>
  <si>
    <t xml:space="preserve">15.インドネシア ジャカルタ　（ JAKARTA ） </t>
    <phoneticPr fontId="1"/>
  </si>
  <si>
    <t xml:space="preserve">16.マレーシア ポートケラン （ PORT KELANG ） </t>
    <phoneticPr fontId="1"/>
  </si>
  <si>
    <t xml:space="preserve">17.フィリピン マニラ （ MANILA NORTH ） </t>
    <phoneticPr fontId="1"/>
  </si>
  <si>
    <t xml:space="preserve">18.ベトナム ホーチミン （ HOCHIMINH ） </t>
    <phoneticPr fontId="1"/>
  </si>
  <si>
    <t xml:space="preserve">19.ベトナム ハイフォン （ HAIPHONG ） </t>
    <phoneticPr fontId="1"/>
  </si>
  <si>
    <t xml:space="preserve">20.タイ バンコク （ BANGKOK ） </t>
    <phoneticPr fontId="1"/>
  </si>
  <si>
    <t xml:space="preserve">21.タイ レムチャバン （ LAEM CHABANG ） </t>
    <phoneticPr fontId="1"/>
  </si>
  <si>
    <t>SITC</t>
    <phoneticPr fontId="1"/>
  </si>
  <si>
    <t>SITC</t>
    <phoneticPr fontId="1"/>
  </si>
  <si>
    <t>ＴＳＬ</t>
    <phoneticPr fontId="1"/>
  </si>
  <si>
    <t>●</t>
    <phoneticPr fontId="1"/>
  </si>
  <si>
    <t>HPH ETA</t>
    <phoneticPr fontId="1"/>
  </si>
  <si>
    <t>8.中国 青島 （ QINGDAO ） LCL</t>
    <phoneticPr fontId="1"/>
  </si>
  <si>
    <t>5.台湾 台中 ( TAICHUNG ) LCL</t>
    <rPh sb="2" eb="4">
      <t>タイワン</t>
    </rPh>
    <rPh sb="5" eb="7">
      <t>タイチュウ</t>
    </rPh>
    <phoneticPr fontId="1"/>
  </si>
  <si>
    <t xml:space="preserve">6.台湾 高雄 （ KAOHSIUNG ） LCL    </t>
    <rPh sb="2" eb="4">
      <t>タイワン</t>
    </rPh>
    <phoneticPr fontId="1"/>
  </si>
  <si>
    <t>9.中国 大連 （ DALIAN ） LCL</t>
    <phoneticPr fontId="1"/>
  </si>
  <si>
    <t>10.中国 新港 （ XINGANG ） LCL</t>
    <phoneticPr fontId="1"/>
  </si>
  <si>
    <t xml:space="preserve">5.台湾 台中 （ TAICHUNG ） </t>
    <phoneticPr fontId="1"/>
  </si>
  <si>
    <t xml:space="preserve">6.台湾 高雄 （ KAOHSIUNG ） </t>
    <phoneticPr fontId="1"/>
  </si>
  <si>
    <t xml:space="preserve">8.中国 青島 （ QINGDAO ） </t>
    <phoneticPr fontId="1"/>
  </si>
  <si>
    <t xml:space="preserve">9.中国 大連 （ DALIAN ） </t>
    <phoneticPr fontId="1"/>
  </si>
  <si>
    <t xml:space="preserve">10.中国 新港 （ XINGANG ） </t>
    <phoneticPr fontId="1"/>
  </si>
  <si>
    <t>YML</t>
    <phoneticPr fontId="1"/>
  </si>
  <si>
    <t>DLC</t>
  </si>
  <si>
    <t>OOCL</t>
    <phoneticPr fontId="1"/>
  </si>
  <si>
    <r>
      <rPr>
        <b/>
        <sz val="12"/>
        <color rgb="FF0000FF"/>
        <rFont val="Times New Roman"/>
        <family val="1"/>
      </rPr>
      <t>(</t>
    </r>
    <r>
      <rPr>
        <b/>
        <sz val="12"/>
        <color rgb="FF0000FF"/>
        <rFont val="ＭＳ Ｐ明朝"/>
        <family val="1"/>
        <charset val="128"/>
      </rPr>
      <t>金</t>
    </r>
    <r>
      <rPr>
        <b/>
        <sz val="12"/>
        <color rgb="FF0000FF"/>
        <rFont val="Times New Roman"/>
        <family val="1"/>
      </rPr>
      <t>)</t>
    </r>
    <rPh sb="0" eb="2">
      <t>キン</t>
    </rPh>
    <phoneticPr fontId="1"/>
  </si>
  <si>
    <t>(水)</t>
    <rPh sb="0" eb="2">
      <t>スイ</t>
    </rPh>
    <phoneticPr fontId="1"/>
  </si>
  <si>
    <r>
      <t>2</t>
    </r>
    <r>
      <rPr>
        <b/>
        <sz val="12"/>
        <rFont val="ＭＳ Ｐ明朝"/>
        <family val="1"/>
        <charset val="128"/>
      </rPr>
      <t>日前</t>
    </r>
    <rPh sb="1" eb="3">
      <t>ニチマエ</t>
    </rPh>
    <phoneticPr fontId="1"/>
  </si>
  <si>
    <t>3日前</t>
    <rPh sb="1" eb="3">
      <t>ニチマエ</t>
    </rPh>
    <phoneticPr fontId="1"/>
  </si>
  <si>
    <r>
      <t>3</t>
    </r>
    <r>
      <rPr>
        <b/>
        <sz val="12"/>
        <rFont val="ＭＳ 明朝"/>
        <family val="1"/>
        <charset val="128"/>
      </rPr>
      <t>日後</t>
    </r>
    <rPh sb="1" eb="3">
      <t>ニチゴ</t>
    </rPh>
    <phoneticPr fontId="1"/>
  </si>
  <si>
    <t>同じ船名</t>
    <rPh sb="0" eb="1">
      <t>オナ</t>
    </rPh>
    <rPh sb="2" eb="4">
      <t>センメイ</t>
    </rPh>
    <phoneticPr fontId="1"/>
  </si>
  <si>
    <r>
      <t>1</t>
    </r>
    <r>
      <rPr>
        <b/>
        <sz val="12"/>
        <rFont val="ＭＳ Ｐ明朝"/>
        <family val="1"/>
        <charset val="128"/>
      </rPr>
      <t>ずつ増える</t>
    </r>
    <rPh sb="3" eb="4">
      <t>フ</t>
    </rPh>
    <phoneticPr fontId="1"/>
  </si>
  <si>
    <r>
      <rPr>
        <b/>
        <sz val="12"/>
        <color rgb="FFFF0000"/>
        <rFont val="Times New Roman"/>
        <family val="1"/>
      </rPr>
      <t>(</t>
    </r>
    <r>
      <rPr>
        <b/>
        <sz val="12"/>
        <color rgb="FFFF0000"/>
        <rFont val="ＭＳ Ｐ明朝"/>
        <family val="1"/>
        <charset val="128"/>
      </rPr>
      <t>月</t>
    </r>
    <r>
      <rPr>
        <b/>
        <sz val="12"/>
        <color rgb="FFFF0000"/>
        <rFont val="Times New Roman"/>
        <family val="1"/>
      </rPr>
      <t>)</t>
    </r>
    <rPh sb="0" eb="2">
      <t>ゲツ</t>
    </rPh>
    <phoneticPr fontId="1"/>
  </si>
  <si>
    <t>(金)</t>
    <rPh sb="0" eb="2">
      <t>キン</t>
    </rPh>
    <phoneticPr fontId="1"/>
  </si>
  <si>
    <t>(日)</t>
    <rPh sb="0" eb="2">
      <t>ニチ</t>
    </rPh>
    <phoneticPr fontId="1"/>
  </si>
  <si>
    <t>(木)</t>
    <rPh sb="0" eb="2">
      <t>モク</t>
    </rPh>
    <phoneticPr fontId="1"/>
  </si>
  <si>
    <r>
      <t>4</t>
    </r>
    <r>
      <rPr>
        <b/>
        <sz val="12"/>
        <rFont val="ＭＳ Ｐ明朝"/>
        <family val="1"/>
        <charset val="128"/>
      </rPr>
      <t>日後</t>
    </r>
    <rPh sb="0" eb="2">
      <t>ニチゴ</t>
    </rPh>
    <phoneticPr fontId="1"/>
  </si>
  <si>
    <r>
      <t>3</t>
    </r>
    <r>
      <rPr>
        <b/>
        <sz val="12"/>
        <rFont val="ＭＳ Ｐ明朝"/>
        <family val="1"/>
        <charset val="128"/>
      </rPr>
      <t>日前</t>
    </r>
    <rPh sb="1" eb="3">
      <t>ニチマエ</t>
    </rPh>
    <phoneticPr fontId="1"/>
  </si>
  <si>
    <r>
      <t>3</t>
    </r>
    <r>
      <rPr>
        <b/>
        <sz val="12"/>
        <rFont val="ＭＳ Ｐ明朝"/>
        <family val="1"/>
        <charset val="128"/>
      </rPr>
      <t>日後</t>
    </r>
    <rPh sb="1" eb="3">
      <t>ニチゴ</t>
    </rPh>
    <phoneticPr fontId="1"/>
  </si>
  <si>
    <t>(月)</t>
    <rPh sb="0" eb="2">
      <t>ゲツ</t>
    </rPh>
    <phoneticPr fontId="1"/>
  </si>
  <si>
    <r>
      <t>9</t>
    </r>
    <r>
      <rPr>
        <b/>
        <sz val="12"/>
        <rFont val="ＭＳ Ｐ明朝"/>
        <family val="1"/>
        <charset val="128"/>
      </rPr>
      <t>日後</t>
    </r>
    <rPh sb="0" eb="2">
      <t>ニチゴ</t>
    </rPh>
    <phoneticPr fontId="1"/>
  </si>
  <si>
    <r>
      <t>5</t>
    </r>
    <r>
      <rPr>
        <b/>
        <sz val="12"/>
        <rFont val="ＭＳ Ｐ明朝"/>
        <family val="1"/>
        <charset val="128"/>
      </rPr>
      <t>日前</t>
    </r>
    <rPh sb="0" eb="2">
      <t>ニチマエ</t>
    </rPh>
    <phoneticPr fontId="1"/>
  </si>
  <si>
    <t>PKG</t>
  </si>
  <si>
    <t>CALIDRIS</t>
    <phoneticPr fontId="1"/>
  </si>
  <si>
    <t>4日前</t>
    <rPh sb="1" eb="3">
      <t>ニチマエ</t>
    </rPh>
    <phoneticPr fontId="1"/>
  </si>
  <si>
    <t>(水)</t>
    <rPh sb="0" eb="3">
      <t>スイ</t>
    </rPh>
    <phoneticPr fontId="1"/>
  </si>
  <si>
    <t>SHA</t>
  </si>
  <si>
    <t>HKG</t>
  </si>
  <si>
    <r>
      <t>(</t>
    </r>
    <r>
      <rPr>
        <b/>
        <sz val="12"/>
        <color rgb="FFFF0000"/>
        <rFont val="ＭＳ Ｐ明朝"/>
        <family val="1"/>
        <charset val="128"/>
      </rPr>
      <t>火</t>
    </r>
    <r>
      <rPr>
        <b/>
        <sz val="12"/>
        <color rgb="FFFF0000"/>
        <rFont val="Times New Roman"/>
        <family val="1"/>
      </rPr>
      <t>)</t>
    </r>
    <rPh sb="0" eb="3">
      <t>カ</t>
    </rPh>
    <phoneticPr fontId="1"/>
  </si>
  <si>
    <t>(金)</t>
    <rPh sb="1" eb="2">
      <t>キン</t>
    </rPh>
    <phoneticPr fontId="1"/>
  </si>
  <si>
    <t>MOL EXPLORER</t>
    <phoneticPr fontId="1"/>
  </si>
  <si>
    <r>
      <t>(</t>
    </r>
    <r>
      <rPr>
        <b/>
        <sz val="12"/>
        <color indexed="12"/>
        <rFont val="ＭＳ Ｐ明朝"/>
        <family val="1"/>
        <charset val="128"/>
      </rPr>
      <t>木</t>
    </r>
    <r>
      <rPr>
        <b/>
        <sz val="12"/>
        <color indexed="12"/>
        <rFont val="Times New Roman"/>
        <family val="1"/>
      </rPr>
      <t>)</t>
    </r>
    <rPh sb="0" eb="1">
      <t>モク</t>
    </rPh>
    <phoneticPr fontId="1"/>
  </si>
  <si>
    <t>YM IMAGE</t>
    <phoneticPr fontId="1"/>
  </si>
  <si>
    <r>
      <t>CO-LOAD</t>
    </r>
    <r>
      <rPr>
        <b/>
        <sz val="11"/>
        <color indexed="10"/>
        <rFont val="ＭＳ Ｐ明朝"/>
        <family val="1"/>
        <charset val="128"/>
      </rPr>
      <t>先に合わせる</t>
    </r>
    <rPh sb="6" eb="7">
      <t>サキ</t>
    </rPh>
    <rPh sb="8" eb="9">
      <t>ア</t>
    </rPh>
    <phoneticPr fontId="1"/>
  </si>
  <si>
    <t>内外より1営業日前</t>
    <rPh sb="0" eb="1">
      <t>ナイガイ</t>
    </rPh>
    <rPh sb="4" eb="7">
      <t>エイギョウビ</t>
    </rPh>
    <rPh sb="7" eb="8">
      <t>マエ</t>
    </rPh>
    <phoneticPr fontId="1"/>
  </si>
  <si>
    <r>
      <t>CO-LOAD</t>
    </r>
    <r>
      <rPr>
        <b/>
        <sz val="10"/>
        <color indexed="10"/>
        <rFont val="ＭＳ Ｐ明朝"/>
        <family val="1"/>
        <charset val="128"/>
      </rPr>
      <t>先に合わせる</t>
    </r>
    <rPh sb="6" eb="7">
      <t>サキ</t>
    </rPh>
    <rPh sb="8" eb="9">
      <t>ア</t>
    </rPh>
    <phoneticPr fontId="1"/>
  </si>
  <si>
    <t>YM IMPROVEMENT</t>
    <phoneticPr fontId="1"/>
  </si>
  <si>
    <t>かつみくん</t>
  </si>
  <si>
    <t>えのさん</t>
    <phoneticPr fontId="1"/>
  </si>
  <si>
    <t>3.DXB 11.NIB 12.XIA 14.SIN 16.PKG 18.HCH 19.HPH</t>
    <phoneticPr fontId="1"/>
  </si>
  <si>
    <t xml:space="preserve">1.PUS 2.INH 4.KLG 5.TCG 8.TAO 9.DLC 10.XIN </t>
    <phoneticPr fontId="1"/>
  </si>
  <si>
    <t>6.KHH 7.SHA 13.HKG 15.JKT 17.MNL 20.BKK 21.LCB 22.LAT</t>
    <phoneticPr fontId="1"/>
  </si>
  <si>
    <t>まいまい</t>
    <phoneticPr fontId="1"/>
  </si>
  <si>
    <t>7個</t>
    <rPh sb="1" eb="2">
      <t>コ</t>
    </rPh>
    <phoneticPr fontId="1"/>
  </si>
  <si>
    <t>8個</t>
    <rPh sb="1" eb="2">
      <t>コ</t>
    </rPh>
    <phoneticPr fontId="1"/>
  </si>
  <si>
    <t>1/26~</t>
    <phoneticPr fontId="1"/>
  </si>
  <si>
    <t>OSAKA ETD</t>
    <phoneticPr fontId="1"/>
  </si>
  <si>
    <t>BANGKOK BRIDGE</t>
    <phoneticPr fontId="1"/>
  </si>
  <si>
    <t>YM INCEPTION</t>
    <phoneticPr fontId="1"/>
  </si>
  <si>
    <t>↓</t>
    <phoneticPr fontId="1"/>
  </si>
  <si>
    <t>8/1~</t>
    <phoneticPr fontId="1"/>
  </si>
  <si>
    <t>21.タイ レムチャバン （ LAEM CHABANG ） LCL</t>
  </si>
  <si>
    <t>LAT ETA</t>
    <phoneticPr fontId="1"/>
  </si>
  <si>
    <t>SEABREEZE</t>
    <phoneticPr fontId="1"/>
  </si>
  <si>
    <t>TS HAKATA</t>
    <phoneticPr fontId="1"/>
  </si>
  <si>
    <r>
      <t>19</t>
    </r>
    <r>
      <rPr>
        <b/>
        <sz val="12"/>
        <rFont val="ＭＳ Ｐ明朝"/>
        <family val="1"/>
        <charset val="128"/>
      </rPr>
      <t>日後</t>
    </r>
    <rPh sb="2" eb="3">
      <t>ニチ</t>
    </rPh>
    <rPh sb="3" eb="4">
      <t>ゴ</t>
    </rPh>
    <phoneticPr fontId="1"/>
  </si>
  <si>
    <t>SEASPAN KYOTO</t>
  </si>
  <si>
    <t>MARIA C</t>
    <phoneticPr fontId="1"/>
  </si>
  <si>
    <t>CNC</t>
    <phoneticPr fontId="1"/>
  </si>
  <si>
    <t>鈴木</t>
    <rPh sb="0" eb="2">
      <t>スズキ</t>
    </rPh>
    <phoneticPr fontId="1"/>
  </si>
  <si>
    <t>榎本</t>
    <rPh sb="0" eb="2">
      <t>エノモト</t>
    </rPh>
    <phoneticPr fontId="1"/>
  </si>
  <si>
    <t>三島</t>
    <rPh sb="0" eb="2">
      <t>ミシマ</t>
    </rPh>
    <phoneticPr fontId="1"/>
  </si>
  <si>
    <t>DXB NIB XIA SIN PKG HCH</t>
    <phoneticPr fontId="1"/>
  </si>
  <si>
    <t>INH KLG TCG DLC XIN</t>
    <phoneticPr fontId="1"/>
  </si>
  <si>
    <t>11/15～</t>
    <phoneticPr fontId="1"/>
  </si>
  <si>
    <t>●</t>
  </si>
  <si>
    <t>3月より起用船社が変更となりました。</t>
    <rPh sb="1" eb="2">
      <t>ガツ</t>
    </rPh>
    <rPh sb="4" eb="6">
      <t>キヨウ</t>
    </rPh>
    <rPh sb="6" eb="8">
      <t>センシャ</t>
    </rPh>
    <rPh sb="9" eb="11">
      <t>ヘンコウ</t>
    </rPh>
    <phoneticPr fontId="1"/>
  </si>
  <si>
    <t>CCL</t>
    <phoneticPr fontId="1"/>
  </si>
  <si>
    <t>TS PENANG</t>
    <phoneticPr fontId="1"/>
  </si>
  <si>
    <t>川本</t>
    <rPh sb="0" eb="2">
      <t>カワモト</t>
    </rPh>
    <phoneticPr fontId="1"/>
  </si>
  <si>
    <t xml:space="preserve">TAO JKT MNL HPH </t>
    <phoneticPr fontId="1"/>
  </si>
  <si>
    <t>KHH HKG BKK LCB LAT</t>
    <phoneticPr fontId="1"/>
  </si>
  <si>
    <t>PUS SHA</t>
    <phoneticPr fontId="1"/>
  </si>
  <si>
    <t>JBA</t>
    <phoneticPr fontId="1"/>
  </si>
  <si>
    <r>
      <t>●</t>
    </r>
    <r>
      <rPr>
        <sz val="11"/>
        <color rgb="FF0070C0"/>
        <rFont val="BIZ UDPゴシック"/>
        <family val="3"/>
        <charset val="128"/>
      </rPr>
      <t>●</t>
    </r>
    <phoneticPr fontId="1"/>
  </si>
  <si>
    <t>SEASPAN KYOTO</t>
    <phoneticPr fontId="1"/>
  </si>
  <si>
    <t>2420W</t>
    <phoneticPr fontId="1"/>
  </si>
  <si>
    <r>
      <t>●</t>
    </r>
    <r>
      <rPr>
        <sz val="11"/>
        <color rgb="FFFF0000"/>
        <rFont val="BIZ UDPゴシック"/>
        <family val="3"/>
        <charset val="128"/>
      </rPr>
      <t>●</t>
    </r>
    <phoneticPr fontId="1"/>
  </si>
  <si>
    <t>185S</t>
    <phoneticPr fontId="1"/>
  </si>
  <si>
    <t>07/03-03</t>
    <phoneticPr fontId="1"/>
  </si>
  <si>
    <t>07/13</t>
    <phoneticPr fontId="1"/>
  </si>
  <si>
    <t>07/01</t>
    <phoneticPr fontId="1"/>
  </si>
  <si>
    <t>07/04</t>
    <phoneticPr fontId="1"/>
  </si>
  <si>
    <t>07/02</t>
    <phoneticPr fontId="1"/>
  </si>
  <si>
    <t>07/11</t>
    <phoneticPr fontId="1"/>
  </si>
  <si>
    <t>07/08</t>
    <phoneticPr fontId="1"/>
  </si>
  <si>
    <t>07/05</t>
    <phoneticPr fontId="1"/>
  </si>
  <si>
    <t>07/03</t>
    <phoneticPr fontId="1"/>
  </si>
  <si>
    <t>07/10</t>
    <phoneticPr fontId="1"/>
  </si>
  <si>
    <t>07/17</t>
    <phoneticPr fontId="1"/>
  </si>
  <si>
    <t>金澤</t>
    <rPh sb="0" eb="2">
      <t>カナザワ</t>
    </rPh>
    <phoneticPr fontId="1"/>
  </si>
  <si>
    <t>MILD WALTZ</t>
    <phoneticPr fontId="1"/>
  </si>
  <si>
    <t>CONTRIVIA</t>
    <phoneticPr fontId="1"/>
  </si>
  <si>
    <t>- 神 戸 貨 物 搬 入 先 -</t>
    <phoneticPr fontId="1"/>
  </si>
  <si>
    <t>- 大 阪 貨 物 搬 入 先 -</t>
    <phoneticPr fontId="1"/>
  </si>
  <si>
    <t>－注意事項－</t>
    <phoneticPr fontId="1"/>
  </si>
  <si>
    <t>遅延・抜港・港湾地区での混乱等により、予定通り運航できない場合がございます。ご迷惑をおかけしますがご理解の程よろしくお願い致します。</t>
    <phoneticPr fontId="1"/>
  </si>
  <si>
    <t>2436W</t>
    <phoneticPr fontId="1"/>
  </si>
  <si>
    <t>07/05-05</t>
    <phoneticPr fontId="1"/>
  </si>
  <si>
    <t>留意点</t>
    <rPh sb="0" eb="3">
      <t>リュウイテン</t>
    </rPh>
    <phoneticPr fontId="1"/>
  </si>
  <si>
    <t>★お知らせ★
『輸出貨物』経済制裁対象国への輸送に関して_x000B_
http://www.oceanlinks.co.jp/wp-content/uploads/2015/10/INFORMATION-3.pdf</t>
    <rPh sb="2" eb="3">
      <t>シ</t>
    </rPh>
    <phoneticPr fontId="1"/>
  </si>
  <si>
    <t>5.台湾 台中 ( TAICHUNG ) LCL</t>
    <rPh sb="2" eb="4">
      <t>タイワン</t>
    </rPh>
    <rPh sb="5" eb="7">
      <t>タイチュン</t>
    </rPh>
    <phoneticPr fontId="1"/>
  </si>
  <si>
    <t>07/07</t>
    <phoneticPr fontId="1"/>
  </si>
  <si>
    <r>
      <t>●</t>
    </r>
    <r>
      <rPr>
        <sz val="11"/>
        <color rgb="FF00B0F0"/>
        <rFont val="ＭＳ Ｐゴシック"/>
        <family val="3"/>
        <charset val="128"/>
        <scheme val="minor"/>
      </rPr>
      <t>●</t>
    </r>
    <phoneticPr fontId="1"/>
  </si>
  <si>
    <t>　　　　　大阪本社　　　TEL (06) 6263-5923  /  FAX (06) 6263-6104</t>
    <phoneticPr fontId="1"/>
  </si>
  <si>
    <t>　　　　　東京支店　　　TEL (03) 5543-2361  /  FAX (03) 5543-2363</t>
    <phoneticPr fontId="1"/>
  </si>
  <si>
    <t>　　　　　横浜営業所　 TEL (045) 323-9875  /  FAX (045) 323-9876</t>
    <phoneticPr fontId="1"/>
  </si>
  <si>
    <t>JAKARTA EXPRESS</t>
    <phoneticPr fontId="1"/>
  </si>
  <si>
    <t>●</t>
    <phoneticPr fontId="1"/>
  </si>
  <si>
    <t>2426W</t>
    <phoneticPr fontId="1"/>
  </si>
  <si>
    <t>★お知らせ★</t>
    <rPh sb="2" eb="3">
      <t>シ</t>
    </rPh>
    <phoneticPr fontId="1"/>
  </si>
  <si>
    <t>　①　8桁のHS CODE ご記載必須に関して</t>
  </si>
  <si>
    <t>　②　『輸出貨物』経済制裁対象国への輸送に関して</t>
  </si>
  <si>
    <r>
      <t>OCEAN LINKS SAILING-SCHEDULE &gt;&gt;&gt;</t>
    </r>
    <r>
      <rPr>
        <b/>
        <i/>
        <sz val="32"/>
        <color theme="0"/>
        <rFont val="BIZ UDPゴシック"/>
        <family val="3"/>
        <charset val="128"/>
      </rPr>
      <t>関西積み</t>
    </r>
    <rPh sb="32" eb="34">
      <t>カンサイ</t>
    </rPh>
    <rPh sb="34" eb="35">
      <t>ヅ</t>
    </rPh>
    <phoneticPr fontId="1"/>
  </si>
  <si>
    <t>http://www.oceanlinks.co.jp/wp-content/uploads/2015/10/INFORMATION-3.pdf</t>
  </si>
  <si>
    <t>リンク貼り付け！</t>
    <rPh sb="3" eb="4">
      <t>ハ</t>
    </rPh>
    <rPh sb="5" eb="6">
      <t>ツ</t>
    </rPh>
    <phoneticPr fontId="0"/>
  </si>
  <si>
    <t>『輸出貨物』経済制裁対象国への輸送に関して</t>
  </si>
  <si>
    <r>
      <rPr>
        <b/>
        <sz val="12"/>
        <color theme="1"/>
        <rFont val="BIZ UDPゴシック"/>
        <family val="3"/>
        <charset val="128"/>
      </rPr>
      <t>上組神戸多目的物流センター（KMDC）</t>
    </r>
    <r>
      <rPr>
        <sz val="12"/>
        <color theme="1"/>
        <rFont val="BIZ UDPゴシック"/>
        <family val="3"/>
        <charset val="128"/>
      </rPr>
      <t xml:space="preserve">
〒650-0045  神戸市中央区港島8-14　
TEL078-306-3904/FAX 078-306-3922
　　※『気付　オーシャンリンクス』ご記載要
NACCS NO　3FW50 担当 奥田様
DOCK送付先 ①搬入倉庫送信先　kmdc_cfs_exp@kamigumi.co.jp
       　　　　　   ②B/L作成部署送付先　docs@oceanlinks.co.jp
ACL 船会社 コード：OCL1（オーシーエルイチ）
ACL 通知先コード：4AOCL(ヨンエーオーシーエル） 
ACL 通知先コード：3OKAM（サンオーケーエーエム）</t>
    </r>
    <phoneticPr fontId="1"/>
  </si>
  <si>
    <r>
      <rPr>
        <b/>
        <sz val="12"/>
        <color theme="1"/>
        <rFont val="BIZ UDPゴシック"/>
        <family val="3"/>
        <charset val="128"/>
      </rPr>
      <t>丸山物流株式会社 Q-2営業所</t>
    </r>
    <r>
      <rPr>
        <sz val="12"/>
        <color theme="1"/>
        <rFont val="BIZ UDPゴシック"/>
        <family val="3"/>
        <charset val="128"/>
      </rPr>
      <t xml:space="preserve">
〒559-0033   大阪市住之江区南港中6-7-35                                                                                TEL 06-6115-8811/FAX 06-6614-1655
　　※『気付　オーシャンリンクス』ご記載要
NACCS NO　4IDD2 担当 山下様
DOCK送付先 ①搬入倉庫送信先　osu-q2@yosun.co.jp
                   ②B/L作成部署送付先　docs@oceanlinks.co.jp
ACL 船会社 コード：OCL1（オーシーエルイチ）
ACL 通知先コード：4AOCL(ヨンエーオーシーエル） 
ACL 通知先コード：4CMAR（ヨンシーエムエーアール）</t>
    </r>
    <phoneticPr fontId="1"/>
  </si>
  <si>
    <t>07/07-07</t>
    <phoneticPr fontId="1"/>
  </si>
  <si>
    <t>07/14-14</t>
    <phoneticPr fontId="1"/>
  </si>
  <si>
    <t>07/18</t>
    <phoneticPr fontId="1"/>
  </si>
  <si>
    <t>07/09</t>
    <phoneticPr fontId="1"/>
  </si>
  <si>
    <t>07/16</t>
    <phoneticPr fontId="1"/>
  </si>
  <si>
    <t>07/15</t>
    <phoneticPr fontId="1"/>
  </si>
  <si>
    <t>07/22</t>
    <phoneticPr fontId="1"/>
  </si>
  <si>
    <t>最終更新日：</t>
    <rPh sb="0" eb="5">
      <t>サイシュウコウシンビ</t>
    </rPh>
    <phoneticPr fontId="1"/>
  </si>
  <si>
    <t>DONGJIN VENUS</t>
    <phoneticPr fontId="1"/>
  </si>
  <si>
    <t>YOK</t>
    <phoneticPr fontId="1"/>
  </si>
  <si>
    <t>TYO</t>
    <phoneticPr fontId="1"/>
  </si>
  <si>
    <t>PUS</t>
    <phoneticPr fontId="1"/>
  </si>
  <si>
    <t>POS YOKOHAMA</t>
    <phoneticPr fontId="1"/>
  </si>
  <si>
    <t>1489W</t>
    <phoneticPr fontId="1"/>
  </si>
  <si>
    <t>BAL STAR</t>
    <phoneticPr fontId="1"/>
  </si>
  <si>
    <t xml:space="preserve">INH </t>
    <phoneticPr fontId="1"/>
  </si>
  <si>
    <t>TY INCHEON</t>
    <phoneticPr fontId="1"/>
  </si>
  <si>
    <t>2418W</t>
    <phoneticPr fontId="1"/>
  </si>
  <si>
    <t xml:space="preserve">BANGKOK BRIDGE </t>
    <phoneticPr fontId="1"/>
  </si>
  <si>
    <t>079S</t>
    <phoneticPr fontId="1"/>
  </si>
  <si>
    <t>07/29</t>
    <phoneticPr fontId="1"/>
  </si>
  <si>
    <t>-</t>
    <phoneticPr fontId="1"/>
  </si>
  <si>
    <t>YM CONTINUITY</t>
    <phoneticPr fontId="1"/>
  </si>
  <si>
    <t>YM CONTINENT</t>
    <phoneticPr fontId="1"/>
  </si>
  <si>
    <t>YML</t>
  </si>
  <si>
    <t>TSL</t>
  </si>
  <si>
    <t>ONE</t>
  </si>
  <si>
    <t>DAIEI SHIPPING</t>
    <phoneticPr fontId="1"/>
  </si>
  <si>
    <t>NAMSUNG</t>
    <phoneticPr fontId="1"/>
  </si>
  <si>
    <t>CARRIER</t>
    <phoneticPr fontId="18"/>
  </si>
  <si>
    <t>KHH</t>
  </si>
  <si>
    <t>059S</t>
    <phoneticPr fontId="1"/>
  </si>
  <si>
    <t>TCG</t>
  </si>
  <si>
    <t>24010S</t>
    <phoneticPr fontId="1"/>
  </si>
  <si>
    <t>24011S</t>
    <phoneticPr fontId="1"/>
  </si>
  <si>
    <t>07/06-06</t>
    <phoneticPr fontId="1"/>
  </si>
  <si>
    <t>07/13-13</t>
    <phoneticPr fontId="1"/>
  </si>
  <si>
    <t>SJJ</t>
  </si>
  <si>
    <t>GLORY GUANGZHOU</t>
    <phoneticPr fontId="1"/>
  </si>
  <si>
    <t>A ONTAKE</t>
  </si>
  <si>
    <t>TAO</t>
  </si>
  <si>
    <t>A GALAXY</t>
    <phoneticPr fontId="1"/>
  </si>
  <si>
    <t>INSIGHT</t>
    <phoneticPr fontId="1"/>
  </si>
  <si>
    <t xml:space="preserve">SITC QINGDAO </t>
    <phoneticPr fontId="1"/>
  </si>
  <si>
    <t xml:space="preserve">SITC YIHE </t>
    <phoneticPr fontId="1"/>
  </si>
  <si>
    <t>HF LUCKY</t>
    <phoneticPr fontId="1"/>
  </si>
  <si>
    <t>07/10-11</t>
    <phoneticPr fontId="1"/>
  </si>
  <si>
    <t>07/17-18</t>
    <phoneticPr fontId="1"/>
  </si>
  <si>
    <t>STM</t>
  </si>
  <si>
    <t>NIB</t>
  </si>
  <si>
    <t>NBO</t>
  </si>
  <si>
    <t>XIA</t>
  </si>
  <si>
    <t>AKITETA</t>
    <phoneticPr fontId="1"/>
  </si>
  <si>
    <t>CAPE FORTIUS</t>
    <phoneticPr fontId="1"/>
  </si>
  <si>
    <t>CEBU</t>
    <phoneticPr fontId="1"/>
  </si>
  <si>
    <t>NAGOYA TOWER</t>
    <phoneticPr fontId="1"/>
  </si>
  <si>
    <t>ATHENS BRIDGE</t>
    <phoneticPr fontId="1"/>
  </si>
  <si>
    <t>034S</t>
    <phoneticPr fontId="1"/>
  </si>
  <si>
    <t>WAN HAI 372</t>
    <phoneticPr fontId="1"/>
  </si>
  <si>
    <t>SIN</t>
    <phoneticPr fontId="1"/>
  </si>
  <si>
    <t>HANSA OSTERBURG</t>
    <phoneticPr fontId="1"/>
  </si>
  <si>
    <t>WAN HAI 370</t>
    <phoneticPr fontId="1"/>
  </si>
  <si>
    <t>INTERASIA CATALYST</t>
    <phoneticPr fontId="1"/>
  </si>
  <si>
    <t>S004</t>
    <phoneticPr fontId="1"/>
  </si>
  <si>
    <t>JKT</t>
  </si>
  <si>
    <t>07/20</t>
    <phoneticPr fontId="1"/>
  </si>
  <si>
    <t>112S</t>
    <phoneticPr fontId="1"/>
  </si>
  <si>
    <t>07/27</t>
    <phoneticPr fontId="1"/>
  </si>
  <si>
    <t>IAL</t>
  </si>
  <si>
    <t>MNL</t>
  </si>
  <si>
    <t>2124S</t>
    <phoneticPr fontId="1"/>
  </si>
  <si>
    <t>07/09-09</t>
    <phoneticPr fontId="1"/>
  </si>
  <si>
    <t>0059S</t>
    <phoneticPr fontId="1"/>
  </si>
  <si>
    <t>07/16-16</t>
    <phoneticPr fontId="1"/>
  </si>
  <si>
    <t>07/25</t>
    <phoneticPr fontId="1"/>
  </si>
  <si>
    <t>0133S</t>
    <phoneticPr fontId="1"/>
  </si>
  <si>
    <t>07/23-23</t>
    <phoneticPr fontId="1"/>
  </si>
  <si>
    <t>08/01</t>
    <phoneticPr fontId="1"/>
  </si>
  <si>
    <t>WAN HAI 295</t>
    <phoneticPr fontId="1"/>
  </si>
  <si>
    <t>HCH</t>
  </si>
  <si>
    <t>INTERASIA PURSUIT</t>
    <phoneticPr fontId="1"/>
  </si>
  <si>
    <t>WAN HAI 277</t>
    <phoneticPr fontId="1"/>
  </si>
  <si>
    <t>WAN HAI 291</t>
    <phoneticPr fontId="1"/>
  </si>
  <si>
    <t>S034</t>
    <phoneticPr fontId="1"/>
  </si>
  <si>
    <t>WAN HAI 173</t>
  </si>
  <si>
    <t>HPH</t>
  </si>
  <si>
    <t>WHL</t>
  </si>
  <si>
    <t>EVER CERTAIN</t>
  </si>
  <si>
    <t>TOKYO TOWER</t>
    <phoneticPr fontId="1"/>
  </si>
  <si>
    <t>S048</t>
    <phoneticPr fontId="1"/>
  </si>
  <si>
    <t>S110</t>
    <phoneticPr fontId="1"/>
  </si>
  <si>
    <t>BKK</t>
  </si>
  <si>
    <t>RITA</t>
    <phoneticPr fontId="1"/>
  </si>
  <si>
    <t>LCB</t>
  </si>
  <si>
    <t>ACX PEARL</t>
    <phoneticPr fontId="1"/>
  </si>
  <si>
    <t>ACX CRYSTAL</t>
    <phoneticPr fontId="1"/>
  </si>
  <si>
    <r>
      <rPr>
        <sz val="9"/>
        <rFont val="ＭＳ Ｐ明朝"/>
        <family val="1"/>
        <charset val="128"/>
      </rPr>
      <t>出港日</t>
    </r>
    <rPh sb="0" eb="2">
      <t>シュッコウ</t>
    </rPh>
    <rPh sb="2" eb="3">
      <t>ビ</t>
    </rPh>
    <phoneticPr fontId="18"/>
  </si>
  <si>
    <r>
      <rPr>
        <sz val="9"/>
        <rFont val="ＭＳ Ｐ明朝"/>
        <family val="1"/>
        <charset val="128"/>
      </rPr>
      <t>積地・</t>
    </r>
    <r>
      <rPr>
        <sz val="9"/>
        <rFont val="Times New Roman"/>
        <family val="1"/>
      </rPr>
      <t>CUT
(3CODE)</t>
    </r>
    <phoneticPr fontId="18"/>
  </si>
  <si>
    <r>
      <rPr>
        <sz val="9"/>
        <rFont val="ＭＳ Ｐ明朝"/>
        <family val="1"/>
        <charset val="128"/>
      </rPr>
      <t>積地・</t>
    </r>
    <r>
      <rPr>
        <sz val="9"/>
        <rFont val="Times New Roman"/>
        <family val="1"/>
      </rPr>
      <t>CUT</t>
    </r>
    <r>
      <rPr>
        <sz val="9"/>
        <rFont val="ＭＳ Ｐ明朝"/>
        <family val="1"/>
        <charset val="128"/>
      </rPr>
      <t>日</t>
    </r>
    <phoneticPr fontId="18"/>
  </si>
  <si>
    <r>
      <t>CUT2</t>
    </r>
    <r>
      <rPr>
        <sz val="9"/>
        <rFont val="ＭＳ Ｐ明朝"/>
        <family val="1"/>
        <charset val="128"/>
      </rPr>
      <t>日</t>
    </r>
    <phoneticPr fontId="18"/>
  </si>
  <si>
    <r>
      <rPr>
        <sz val="9"/>
        <rFont val="ＭＳ Ｐ明朝"/>
        <family val="1"/>
        <charset val="128"/>
      </rPr>
      <t>着日</t>
    </r>
    <rPh sb="0" eb="1">
      <t>チャク</t>
    </rPh>
    <rPh sb="1" eb="2">
      <t>ビ</t>
    </rPh>
    <phoneticPr fontId="18"/>
  </si>
  <si>
    <r>
      <rPr>
        <sz val="9"/>
        <rFont val="ＭＳ Ｐ明朝"/>
        <family val="1"/>
        <charset val="128"/>
      </rPr>
      <t>仕向地</t>
    </r>
    <rPh sb="0" eb="2">
      <t>シムケ</t>
    </rPh>
    <rPh sb="2" eb="3">
      <t>チ</t>
    </rPh>
    <phoneticPr fontId="18"/>
  </si>
  <si>
    <t>＜YOK/TYO香港＞</t>
    <rPh sb="8" eb="10">
      <t>ホンコン</t>
    </rPh>
    <phoneticPr fontId="1"/>
  </si>
  <si>
    <r>
      <t>OOCL</t>
    </r>
    <r>
      <rPr>
        <b/>
        <sz val="12"/>
        <color rgb="FFFF0000"/>
        <rFont val="ＭＳ Ｐ明朝"/>
        <family val="1"/>
        <charset val="128"/>
      </rPr>
      <t>→水</t>
    </r>
    <r>
      <rPr>
        <b/>
        <sz val="12"/>
        <color rgb="FFFF0000"/>
        <rFont val="Times New Roman"/>
        <family val="1"/>
      </rPr>
      <t>CUT</t>
    </r>
    <rPh sb="4" eb="5">
      <t>スイ</t>
    </rPh>
    <phoneticPr fontId="1"/>
  </si>
  <si>
    <r>
      <t xml:space="preserve">ONE→ </t>
    </r>
    <r>
      <rPr>
        <b/>
        <sz val="12"/>
        <color theme="3" tint="0.39997558519241921"/>
        <rFont val="Yu Gothic"/>
        <family val="1"/>
        <charset val="128"/>
      </rPr>
      <t>木</t>
    </r>
    <r>
      <rPr>
        <b/>
        <sz val="12"/>
        <color theme="3" tint="0.39997558519241921"/>
        <rFont val="Times New Roman"/>
        <family val="1"/>
      </rPr>
      <t>CUT</t>
    </r>
    <rPh sb="5" eb="6">
      <t>モク</t>
    </rPh>
    <phoneticPr fontId="1"/>
  </si>
  <si>
    <t>0235N</t>
    <phoneticPr fontId="1"/>
  </si>
  <si>
    <t>1490W</t>
    <phoneticPr fontId="1"/>
  </si>
  <si>
    <t>0236N</t>
    <phoneticPr fontId="1"/>
  </si>
  <si>
    <t>1491W</t>
    <phoneticPr fontId="1"/>
  </si>
  <si>
    <t>07/12-12</t>
    <phoneticPr fontId="1"/>
  </si>
  <si>
    <t>07/10-10</t>
    <phoneticPr fontId="1"/>
  </si>
  <si>
    <t>07/17-17</t>
    <phoneticPr fontId="1"/>
  </si>
  <si>
    <t>07/12</t>
    <phoneticPr fontId="1"/>
  </si>
  <si>
    <t>07/14</t>
    <phoneticPr fontId="1"/>
  </si>
  <si>
    <t>07/21</t>
    <phoneticPr fontId="1"/>
  </si>
  <si>
    <t>08/05</t>
    <phoneticPr fontId="1"/>
  </si>
  <si>
    <t>07/05-06</t>
    <phoneticPr fontId="1"/>
  </si>
  <si>
    <t>TS CHIBA</t>
    <phoneticPr fontId="1"/>
  </si>
  <si>
    <t>24016S</t>
    <phoneticPr fontId="1"/>
  </si>
  <si>
    <t>24012S</t>
    <phoneticPr fontId="1"/>
  </si>
  <si>
    <t>07/20-20</t>
    <phoneticPr fontId="1"/>
  </si>
  <si>
    <t>2427W</t>
    <phoneticPr fontId="1"/>
  </si>
  <si>
    <t>07/09-10</t>
    <phoneticPr fontId="1"/>
  </si>
  <si>
    <t>2428W</t>
    <phoneticPr fontId="1"/>
  </si>
  <si>
    <t>07/12-13</t>
    <phoneticPr fontId="1"/>
  </si>
  <si>
    <t>07/19</t>
    <phoneticPr fontId="1"/>
  </si>
  <si>
    <t>07/06-07</t>
    <phoneticPr fontId="1"/>
  </si>
  <si>
    <t>07/13-14</t>
    <phoneticPr fontId="1"/>
  </si>
  <si>
    <t>083S</t>
    <phoneticPr fontId="1"/>
  </si>
  <si>
    <t>07/21-21</t>
    <phoneticPr fontId="1"/>
  </si>
  <si>
    <t>08/03</t>
    <phoneticPr fontId="1"/>
  </si>
  <si>
    <t>S042</t>
    <phoneticPr fontId="1"/>
  </si>
  <si>
    <t>YOK ETD</t>
    <phoneticPr fontId="1"/>
  </si>
  <si>
    <t>TYO CUT</t>
    <phoneticPr fontId="1"/>
  </si>
  <si>
    <t>YOK CUT</t>
    <phoneticPr fontId="1"/>
  </si>
  <si>
    <t>YOK</t>
  </si>
  <si>
    <t>CUT</t>
  </si>
  <si>
    <t>ETD</t>
  </si>
  <si>
    <t>まだ未入力</t>
    <rPh sb="2" eb="5">
      <t>ミニュウリョク</t>
    </rPh>
    <phoneticPr fontId="1"/>
  </si>
  <si>
    <t>07/30-30</t>
    <phoneticPr fontId="1"/>
  </si>
  <si>
    <t>08/08</t>
    <phoneticPr fontId="1"/>
  </si>
  <si>
    <t>S066</t>
    <phoneticPr fontId="1"/>
  </si>
  <si>
    <t>07/24</t>
    <phoneticPr fontId="1"/>
  </si>
  <si>
    <t>S049</t>
    <phoneticPr fontId="1"/>
  </si>
  <si>
    <t>07/23</t>
    <phoneticPr fontId="1"/>
  </si>
  <si>
    <t>07/30</t>
    <phoneticPr fontId="1"/>
  </si>
  <si>
    <t>220S</t>
    <phoneticPr fontId="1"/>
  </si>
  <si>
    <t>296S</t>
    <phoneticPr fontId="1"/>
  </si>
  <si>
    <t>×</t>
    <phoneticPr fontId="1"/>
  </si>
  <si>
    <t>CUT</t>
    <phoneticPr fontId="1"/>
  </si>
  <si>
    <t>ETD</t>
    <phoneticPr fontId="1"/>
  </si>
  <si>
    <t>0237N</t>
    <phoneticPr fontId="1"/>
  </si>
  <si>
    <t>1492W</t>
    <phoneticPr fontId="1"/>
  </si>
  <si>
    <t>0238N</t>
    <phoneticPr fontId="1"/>
  </si>
  <si>
    <t>1493W</t>
    <phoneticPr fontId="1"/>
  </si>
  <si>
    <t>0239N</t>
    <phoneticPr fontId="1"/>
  </si>
  <si>
    <t>07/19-19</t>
    <phoneticPr fontId="1"/>
  </si>
  <si>
    <t>07/26-26</t>
    <phoneticPr fontId="1"/>
  </si>
  <si>
    <t>07/24-24</t>
    <phoneticPr fontId="1"/>
  </si>
  <si>
    <t>07/31-31</t>
    <phoneticPr fontId="1"/>
  </si>
  <si>
    <t>08/06</t>
    <phoneticPr fontId="1"/>
  </si>
  <si>
    <t>07/28</t>
    <phoneticPr fontId="1"/>
  </si>
  <si>
    <t>08/04</t>
    <phoneticPr fontId="1"/>
  </si>
  <si>
    <t>●祝日CUT</t>
    <rPh sb="1" eb="3">
      <t>シュクジツ</t>
    </rPh>
    <phoneticPr fontId="1"/>
  </si>
  <si>
    <t>×NO SERVICE</t>
    <phoneticPr fontId="1"/>
  </si>
  <si>
    <t>▲本船変更</t>
    <rPh sb="1" eb="3">
      <t>ホンセン</t>
    </rPh>
    <rPh sb="3" eb="5">
      <t>ヘンコウ</t>
    </rPh>
    <phoneticPr fontId="1"/>
  </si>
  <si>
    <t>07/31</t>
    <phoneticPr fontId="1"/>
  </si>
  <si>
    <t>2419W</t>
    <phoneticPr fontId="1"/>
  </si>
  <si>
    <t>186S</t>
    <phoneticPr fontId="1"/>
  </si>
  <si>
    <t>080S</t>
    <phoneticPr fontId="1"/>
  </si>
  <si>
    <t>07/28-28</t>
    <phoneticPr fontId="1"/>
  </si>
  <si>
    <t>08/04-04</t>
    <phoneticPr fontId="1"/>
  </si>
  <si>
    <t>08/12</t>
    <phoneticPr fontId="1"/>
  </si>
  <si>
    <t>08/19</t>
    <phoneticPr fontId="1"/>
  </si>
  <si>
    <t>08/26</t>
    <phoneticPr fontId="1"/>
  </si>
  <si>
    <t>▲</t>
    <phoneticPr fontId="1"/>
  </si>
  <si>
    <t>044S</t>
    <phoneticPr fontId="1"/>
  </si>
  <si>
    <t>060S</t>
    <phoneticPr fontId="1"/>
  </si>
  <si>
    <t>07/19-20</t>
    <phoneticPr fontId="1"/>
  </si>
  <si>
    <t>07/26-27</t>
    <phoneticPr fontId="1"/>
  </si>
  <si>
    <t>24017S</t>
    <phoneticPr fontId="1"/>
  </si>
  <si>
    <t>07/27-27</t>
    <phoneticPr fontId="1"/>
  </si>
  <si>
    <t>08/03-03</t>
    <phoneticPr fontId="1"/>
  </si>
  <si>
    <t>08/10-10</t>
    <phoneticPr fontId="1"/>
  </si>
  <si>
    <t>08/15</t>
    <phoneticPr fontId="1"/>
  </si>
  <si>
    <t>08/07</t>
    <phoneticPr fontId="1"/>
  </si>
  <si>
    <t>GLORY SHENGDONG</t>
  </si>
  <si>
    <t>GLORY GUANGZHOU</t>
  </si>
  <si>
    <t>07/04-04</t>
    <phoneticPr fontId="1"/>
  </si>
  <si>
    <t>07/04-05</t>
    <phoneticPr fontId="1"/>
  </si>
  <si>
    <t>内外CUT1日前</t>
    <rPh sb="0" eb="1">
      <t>ナイガイ</t>
    </rPh>
    <rPh sb="5" eb="7">
      <t>ニチマエ</t>
    </rPh>
    <phoneticPr fontId="1"/>
  </si>
  <si>
    <t>2429W</t>
    <phoneticPr fontId="1"/>
  </si>
  <si>
    <t>2431W</t>
    <phoneticPr fontId="1"/>
  </si>
  <si>
    <t>07/20-21</t>
    <phoneticPr fontId="1"/>
  </si>
  <si>
    <t>07/16-17</t>
    <phoneticPr fontId="1"/>
  </si>
  <si>
    <t>07/23-24</t>
    <phoneticPr fontId="1"/>
  </si>
  <si>
    <t>07/30-31</t>
    <phoneticPr fontId="1"/>
  </si>
  <si>
    <t>07/26</t>
    <phoneticPr fontId="1"/>
  </si>
  <si>
    <r>
      <t>QJX2</t>
    </r>
    <r>
      <rPr>
        <b/>
        <sz val="12"/>
        <rFont val="ＭＳ Ｐ明朝"/>
        <family val="1"/>
        <charset val="128"/>
      </rPr>
      <t>サービス航路</t>
    </r>
    <rPh sb="8" eb="10">
      <t>コウロ</t>
    </rPh>
    <phoneticPr fontId="1"/>
  </si>
  <si>
    <t xml:space="preserve">SITC SHIMIZU </t>
    <phoneticPr fontId="1"/>
  </si>
  <si>
    <t>2430W</t>
    <phoneticPr fontId="1"/>
  </si>
  <si>
    <t>2440W</t>
    <phoneticPr fontId="1"/>
  </si>
  <si>
    <t>2444W</t>
    <phoneticPr fontId="1"/>
  </si>
  <si>
    <t>07/24-25</t>
    <phoneticPr fontId="1"/>
  </si>
  <si>
    <t>08/07-08</t>
    <phoneticPr fontId="1"/>
  </si>
  <si>
    <t>08/14-15</t>
    <phoneticPr fontId="1"/>
  </si>
  <si>
    <t>08/21-22</t>
    <phoneticPr fontId="1"/>
  </si>
  <si>
    <t>08/02</t>
    <phoneticPr fontId="1"/>
  </si>
  <si>
    <t>STM</t>
    <phoneticPr fontId="1"/>
  </si>
  <si>
    <t>2414S</t>
    <phoneticPr fontId="1"/>
  </si>
  <si>
    <t>07/27-28</t>
    <phoneticPr fontId="1"/>
  </si>
  <si>
    <t>2418S</t>
    <phoneticPr fontId="1"/>
  </si>
  <si>
    <t>113S</t>
    <phoneticPr fontId="1"/>
  </si>
  <si>
    <t>08/11-11</t>
    <phoneticPr fontId="1"/>
  </si>
  <si>
    <t>08/10</t>
    <phoneticPr fontId="1"/>
  </si>
  <si>
    <t>08/17</t>
    <phoneticPr fontId="1"/>
  </si>
  <si>
    <t>08/24</t>
    <phoneticPr fontId="1"/>
  </si>
  <si>
    <t>S005</t>
    <phoneticPr fontId="1"/>
  </si>
  <si>
    <t>0060S</t>
    <phoneticPr fontId="1"/>
  </si>
  <si>
    <t>0134S</t>
    <phoneticPr fontId="1"/>
  </si>
  <si>
    <t>08/06-06</t>
    <phoneticPr fontId="1"/>
  </si>
  <si>
    <t>08/13-13</t>
    <phoneticPr fontId="1"/>
  </si>
  <si>
    <t>08/20-20</t>
    <phoneticPr fontId="1"/>
  </si>
  <si>
    <t>08/22</t>
    <phoneticPr fontId="1"/>
  </si>
  <si>
    <t>08/29</t>
    <phoneticPr fontId="1"/>
  </si>
  <si>
    <t>S035</t>
    <phoneticPr fontId="1"/>
  </si>
  <si>
    <t>S029</t>
    <phoneticPr fontId="1"/>
  </si>
  <si>
    <t>S067</t>
    <phoneticPr fontId="1"/>
  </si>
  <si>
    <t>08/14</t>
    <phoneticPr fontId="1"/>
  </si>
  <si>
    <t>S111</t>
    <phoneticPr fontId="1"/>
  </si>
  <si>
    <t>S050</t>
    <phoneticPr fontId="1"/>
  </si>
  <si>
    <t>08/13</t>
    <phoneticPr fontId="1"/>
  </si>
  <si>
    <t>08/20</t>
    <phoneticPr fontId="1"/>
  </si>
  <si>
    <t>249S</t>
    <phoneticPr fontId="1"/>
  </si>
  <si>
    <t>194S</t>
    <phoneticPr fontId="1"/>
  </si>
  <si>
    <t>058S</t>
    <phoneticPr fontId="1"/>
  </si>
  <si>
    <t>259S</t>
    <phoneticPr fontId="1"/>
  </si>
  <si>
    <t>297S</t>
    <phoneticPr fontId="1"/>
  </si>
  <si>
    <t>TS NINGBO</t>
    <phoneticPr fontId="1"/>
  </si>
  <si>
    <t>160S</t>
    <phoneticPr fontId="1"/>
  </si>
  <si>
    <t>035S</t>
    <phoneticPr fontId="1"/>
  </si>
  <si>
    <t>130S</t>
    <phoneticPr fontId="1"/>
  </si>
  <si>
    <t>019S</t>
    <phoneticPr fontId="1"/>
  </si>
  <si>
    <t>GIALOVA</t>
    <phoneticPr fontId="1"/>
  </si>
  <si>
    <t>07/07-08</t>
    <phoneticPr fontId="1"/>
  </si>
  <si>
    <t>006S</t>
    <phoneticPr fontId="1"/>
  </si>
  <si>
    <t>07/14-15</t>
    <phoneticPr fontId="1"/>
  </si>
  <si>
    <t>013S</t>
    <phoneticPr fontId="1"/>
  </si>
  <si>
    <t>TYO ETD</t>
    <phoneticPr fontId="1"/>
  </si>
  <si>
    <r>
      <t xml:space="preserve">1.　CFS CUT日当日搬入の際は、個別にご連絡お願い致します。
2.　貨物の送状には必ず①向け地　②BOOKING №　③シッピングマーク
　　 をご記載ください。不備がある場合はお受け出来ない事も御座います。
3.　OSAKA受けのBOOKING CUTはCUT日前日の16:00までとなります。
4.　国内消防法該当貨物は取り扱い不可となります.
＝規制事項＝
原産国日本の海産物の中国への輸出が禁止されております。
詳しくは担当の営業迄お問合せ下さいませ。
※海産物を輸送する場合、原産地が記載されたPACKING LISTのご提出をお願いします。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theme="1"/>
        <rFont val="BIZ UDPゴシック"/>
        <family val="3"/>
        <charset val="128"/>
      </rPr>
      <t>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b/>
        <sz val="8"/>
        <color theme="1"/>
        <rFont val="BIZ UDPゴシック"/>
        <family val="3"/>
        <charset val="128"/>
      </rPr>
      <t xml:space="preserve">
</t>
    </r>
    <phoneticPr fontId="1"/>
  </si>
  <si>
    <r>
      <t xml:space="preserve">1.　CFS CUT日当日搬入の際は、個別にご連絡お願い致します。
2.　貨物の送状には必ず①向け地　②BOOKING №　③シッピングマーク
　　 をご記載ください。不備がある場合はお受け出来ない事も御座います。
3.　BOOKINGにつき1 DOCレシートご入力をお願い致します。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</si>
  <si>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t>OCEAN LINKS SAILING-SCHEDULE &gt;&gt;&gt; 　関東積み</t>
    <rPh sb="34" eb="36">
      <t>カントウ</t>
    </rPh>
    <rPh sb="36" eb="37">
      <t>ヅ</t>
    </rPh>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</si>
  <si>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</si>
  <si>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</si>
  <si>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</si>
  <si>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</si>
  <si>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</si>
  <si>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</si>
  <si>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</si>
  <si>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r>
      <t>1.　内貨での貨物搬入につきましては</t>
    </r>
    <r>
      <rPr>
        <b/>
        <sz val="8"/>
        <color rgb="FFFF0000"/>
        <rFont val="BIZ UDPゴシック"/>
        <family val="3"/>
        <charset val="128"/>
      </rPr>
      <t xml:space="preserve"> "CFS CUT日の前営業日" </t>
    </r>
    <r>
      <rPr>
        <sz val="8"/>
        <color theme="1"/>
        <rFont val="BIZ UDPゴシック"/>
        <family val="3"/>
        <charset val="128"/>
      </rPr>
      <t xml:space="preserve">までに搬入をお願い致します。　　　CFS CUT当日の内貨搬入はお受け出来かねますのでご注意下さいませ。
2.　貨物の送状には必ず①向け地　②BOOKING №　③シッピングマークをご記載ください。
　　 不備がある場合はお受け出来ない事も御座います。
3.　ドバイ経由のサービスに関してはお気軽にお問合せください。
4.　TRANSIT TIMEは接続状況や天候、その他事情により変更の可能性がございます。
5.　向け地により商品詳細やINVOICE、PACKING LIST等、書類を頂く場合がございます。
6.　ご案内以外の向け地に関しましても、お気軽にお問合せください。
7.　パキスタン向け実荷主様からのご用命に関して、B/L TYPEはオリジナルのみとなります。
8.　DOCK送付の際に必ず8桁のHS CODEをご記載願います。
9.　1 BOOKINGにつき1 DOCレシートご入力をお願い致します。
</t>
    </r>
    <r>
      <rPr>
        <b/>
        <sz val="8"/>
        <color theme="1"/>
        <rFont val="BIZ UDPゴシック"/>
        <family val="3"/>
        <charset val="128"/>
      </rPr>
      <t>※JEDDAH向けサービス休止しており、紅海向けは営業担当にお問合せください。</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rgb="FFFF0000"/>
        <rFont val="BIZ UDPゴシック"/>
        <family val="3"/>
        <charset val="128"/>
      </rPr>
      <t>　　×　　該当本船は、NO SERVICEとなります。</t>
    </r>
    <r>
      <rPr>
        <b/>
        <sz val="8"/>
        <color rgb="FF0070C0"/>
        <rFont val="BIZ UDPゴシック"/>
        <family val="3"/>
        <charset val="128"/>
      </rPr>
      <t xml:space="preserve">
</t>
    </r>
    <r>
      <rPr>
        <b/>
        <sz val="8"/>
        <color rgb="FF4F6228"/>
        <rFont val="BIZ UDPゴシック"/>
        <family val="3"/>
        <charset val="128"/>
      </rPr>
      <t>　　▲　　本船名、VOY №等が変更されております。ご注意ください。</t>
    </r>
    <r>
      <rPr>
        <sz val="8"/>
        <color theme="1"/>
        <rFont val="BIZ UDPゴシック"/>
        <family val="3"/>
        <charset val="128"/>
      </rPr>
      <t xml:space="preserve">
</t>
    </r>
    <rPh sb="492" eb="494">
      <t>セツメイ</t>
    </rPh>
    <rPh sb="530" eb="532">
      <t>カキ</t>
    </rPh>
    <rPh sb="532" eb="534">
      <t>ナイヨウ</t>
    </rPh>
    <rPh sb="540" eb="542">
      <t>リュウイ</t>
    </rPh>
    <rPh sb="543" eb="544">
      <t>ネガ</t>
    </rPh>
    <phoneticPr fontId="1"/>
  </si>
  <si>
    <r>
      <rPr>
        <b/>
        <sz val="9"/>
        <color theme="1"/>
        <rFont val="BIZ UDPゴシック"/>
        <family val="3"/>
        <charset val="128"/>
      </rPr>
      <t>1.　内貨での貨物搬入につきましては</t>
    </r>
    <r>
      <rPr>
        <b/>
        <sz val="9"/>
        <color rgb="FFFF0000"/>
        <rFont val="BIZ UDPゴシック"/>
        <family val="3"/>
        <charset val="128"/>
      </rPr>
      <t xml:space="preserve"> "CFS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リチウムイオン電池（SP188該当含む）は、必ずBOOKING前にMSDS、TEST REPORTのご送付を送付お願いします。
4.　1 BOOKINGにつき 1 DOCレシートご入力をお願い致します。
</t>
    </r>
    <r>
      <rPr>
        <sz val="9"/>
        <color theme="1"/>
        <rFont val="BIZ UDPゴシック"/>
        <family val="3"/>
        <charset val="128"/>
      </rPr>
      <t xml:space="preserve">
</t>
    </r>
    <r>
      <rPr>
        <b/>
        <sz val="9"/>
        <color theme="1"/>
        <rFont val="BIZ UDPゴシック"/>
        <family val="3"/>
        <charset val="128"/>
      </rPr>
      <t xml:space="preserve">【留意点のご説明】－－－－－－－－－－－－－－－－－－－－－－－－－－－－
　※下記内容、それぞれご留意お願いします。
</t>
    </r>
    <r>
      <rPr>
        <b/>
        <sz val="9"/>
        <color rgb="FF0070C0"/>
        <rFont val="BIZ UDPゴシック"/>
        <family val="3"/>
        <charset val="128"/>
      </rPr>
      <t>　　●　　祝日の為、CUT日が変更（前倒し）されております。ご注意ください。</t>
    </r>
    <r>
      <rPr>
        <b/>
        <sz val="9"/>
        <color theme="1"/>
        <rFont val="BIZ UDPゴシック"/>
        <family val="3"/>
        <charset val="128"/>
      </rPr>
      <t xml:space="preserve">
　　×</t>
    </r>
    <r>
      <rPr>
        <b/>
        <sz val="9"/>
        <color rgb="FFFF0000"/>
        <rFont val="BIZ UDPゴシック"/>
        <family val="3"/>
        <charset val="128"/>
      </rPr>
      <t>　　該当本船は、NO SERVICEとなります。</t>
    </r>
    <r>
      <rPr>
        <b/>
        <sz val="9"/>
        <color theme="1"/>
        <rFont val="BIZ UDPゴシック"/>
        <family val="3"/>
        <charset val="128"/>
      </rPr>
      <t xml:space="preserve">
　　▲</t>
    </r>
    <r>
      <rPr>
        <b/>
        <sz val="9"/>
        <color rgb="FF4F6228"/>
        <rFont val="BIZ UDPゴシック"/>
        <family val="3"/>
        <charset val="128"/>
      </rPr>
      <t xml:space="preserve">　　本船名、VOY №等が変更されております。ご注意ください。
</t>
    </r>
    <rPh sb="184" eb="185">
      <t>カナラ</t>
    </rPh>
    <rPh sb="193" eb="194">
      <t>マエ</t>
    </rPh>
    <rPh sb="213" eb="215">
      <t>ソウフ</t>
    </rPh>
    <rPh sb="216" eb="218">
      <t>ソウフ</t>
    </rPh>
    <rPh sb="219" eb="220">
      <t>ネガ</t>
    </rPh>
    <phoneticPr fontId="1"/>
  </si>
  <si>
    <r>
      <rPr>
        <b/>
        <sz val="8"/>
        <color theme="1"/>
        <rFont val="BIZ UDPゴシック"/>
        <family val="3"/>
        <charset val="128"/>
      </rPr>
      <t xml:space="preserve">1.　内貨での貨物搬入につきましては </t>
    </r>
    <r>
      <rPr>
        <b/>
        <sz val="8"/>
        <color rgb="FFFF0000"/>
        <rFont val="BIZ UDPゴシック"/>
        <family val="3"/>
        <charset val="128"/>
      </rPr>
      <t>"CFS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1 BOOKINGにつき 1 DOCレシートご入力をお願い致します。
【留意点のご説明】－－－－－－－－－－－－－－－－－－－－－－－－－－－－－－－－
　※下記内容、それぞれご留意お願いします。</t>
    </r>
    <r>
      <rPr>
        <b/>
        <sz val="8"/>
        <color rgb="FF0070C0"/>
        <rFont val="BIZ UDPゴシック"/>
        <family val="3"/>
        <charset val="128"/>
      </rPr>
      <t xml:space="preserve">
　　●　　祝日の為、CUT日が変更（前倒し）されております。ご注意ください。
</t>
    </r>
    <r>
      <rPr>
        <b/>
        <sz val="8"/>
        <color theme="1"/>
        <rFont val="BIZ UDPゴシック"/>
        <family val="3"/>
        <charset val="128"/>
      </rPr>
      <t>　</t>
    </r>
    <r>
      <rPr>
        <b/>
        <sz val="8"/>
        <color rgb="FFFF0000"/>
        <rFont val="BIZ UDPゴシック"/>
        <family val="3"/>
        <charset val="128"/>
      </rPr>
      <t>　×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sz val="8"/>
        <color rgb="FF4F6228"/>
        <rFont val="BIZ UDPゴシック"/>
        <family val="3"/>
        <charset val="128"/>
      </rPr>
      <t xml:space="preserve">
</t>
    </r>
    <phoneticPr fontId="1"/>
  </si>
  <si>
    <t>NO SERVICE</t>
    <phoneticPr fontId="1"/>
  </si>
  <si>
    <t>ONE OLYMPUS</t>
  </si>
  <si>
    <t>074W</t>
    <phoneticPr fontId="1"/>
  </si>
  <si>
    <t xml:space="preserve">ONE HELSINKI </t>
    <phoneticPr fontId="1"/>
  </si>
  <si>
    <t>059W</t>
    <phoneticPr fontId="1"/>
  </si>
  <si>
    <t>MANET</t>
    <phoneticPr fontId="1"/>
  </si>
  <si>
    <t>031S</t>
    <phoneticPr fontId="1"/>
  </si>
  <si>
    <t>07/11-12</t>
    <phoneticPr fontId="1"/>
  </si>
  <si>
    <t>STIC</t>
    <phoneticPr fontId="1"/>
  </si>
  <si>
    <r>
      <t>TOKYO/YOKOHAMA発</t>
    </r>
    <r>
      <rPr>
        <b/>
        <sz val="18"/>
        <color theme="1"/>
        <rFont val="Microsoft JhengHei"/>
        <family val="3"/>
      </rPr>
      <t>│</t>
    </r>
    <r>
      <rPr>
        <b/>
        <sz val="18"/>
        <color theme="1"/>
        <rFont val="BIZ UDPゴシック"/>
        <family val="3"/>
        <charset val="128"/>
      </rPr>
      <t>輸出LCL</t>
    </r>
    <phoneticPr fontId="1"/>
  </si>
  <si>
    <t>YM CAPACITY</t>
    <phoneticPr fontId="1"/>
  </si>
  <si>
    <t>08/02-02</t>
    <phoneticPr fontId="1"/>
  </si>
  <si>
    <t>OCEAN LINKS SAILING-SCHEDULE &gt;&gt;&gt; 関東積み</t>
    <phoneticPr fontId="1"/>
  </si>
  <si>
    <t>MILD TEMPO</t>
    <phoneticPr fontId="1"/>
  </si>
  <si>
    <t>08/18-18</t>
    <phoneticPr fontId="1"/>
  </si>
  <si>
    <t>09/02</t>
    <phoneticPr fontId="1"/>
  </si>
  <si>
    <t>09/09</t>
    <phoneticPr fontId="1"/>
  </si>
  <si>
    <t>08/31</t>
    <phoneticPr fontId="1"/>
  </si>
  <si>
    <t>1494W</t>
    <phoneticPr fontId="1"/>
  </si>
  <si>
    <t>0240N</t>
    <phoneticPr fontId="1"/>
  </si>
  <si>
    <t>1495W</t>
    <phoneticPr fontId="1"/>
  </si>
  <si>
    <t>0241N</t>
    <phoneticPr fontId="1"/>
  </si>
  <si>
    <t>08/07-07</t>
    <phoneticPr fontId="1"/>
  </si>
  <si>
    <t>08/09-09</t>
    <phoneticPr fontId="1"/>
  </si>
  <si>
    <t>08/14-14</t>
    <phoneticPr fontId="1"/>
  </si>
  <si>
    <t>08/16-16</t>
    <phoneticPr fontId="1"/>
  </si>
  <si>
    <t>08/09</t>
    <phoneticPr fontId="1"/>
  </si>
  <si>
    <t>08/11</t>
    <phoneticPr fontId="1"/>
  </si>
  <si>
    <t>08/18</t>
    <phoneticPr fontId="1"/>
  </si>
  <si>
    <t>2421W</t>
    <phoneticPr fontId="1"/>
  </si>
  <si>
    <t>045S</t>
    <phoneticPr fontId="1"/>
  </si>
  <si>
    <t>08/02-03</t>
    <phoneticPr fontId="1"/>
  </si>
  <si>
    <t>08/09-10</t>
    <phoneticPr fontId="1"/>
  </si>
  <si>
    <t>24013S</t>
    <phoneticPr fontId="1"/>
  </si>
  <si>
    <t>08/17-17</t>
    <phoneticPr fontId="1"/>
  </si>
  <si>
    <t>08/24-24</t>
    <phoneticPr fontId="1"/>
  </si>
  <si>
    <t>08/21</t>
    <phoneticPr fontId="1"/>
  </si>
  <si>
    <t>07/08-08</t>
    <phoneticPr fontId="1"/>
  </si>
  <si>
    <t>07/08-09</t>
    <phoneticPr fontId="1"/>
  </si>
  <si>
    <t>07/11-11</t>
    <phoneticPr fontId="1"/>
  </si>
  <si>
    <t>07/15-15</t>
    <phoneticPr fontId="1"/>
  </si>
  <si>
    <t>07/15-16</t>
    <phoneticPr fontId="1"/>
  </si>
  <si>
    <t>GLORY SHENGDONG</t>
    <phoneticPr fontId="1"/>
  </si>
  <si>
    <t>2432W</t>
    <phoneticPr fontId="1"/>
  </si>
  <si>
    <t>08/06-07</t>
    <phoneticPr fontId="1"/>
  </si>
  <si>
    <t>08/13-14</t>
    <phoneticPr fontId="1"/>
  </si>
  <si>
    <t>2434W</t>
    <phoneticPr fontId="1"/>
  </si>
  <si>
    <t>08/28-29</t>
    <phoneticPr fontId="1"/>
  </si>
  <si>
    <t>08/16</t>
    <phoneticPr fontId="1"/>
  </si>
  <si>
    <t>出てない</t>
    <rPh sb="0" eb="1">
      <t>デ</t>
    </rPh>
    <phoneticPr fontId="1"/>
  </si>
  <si>
    <t>S006</t>
    <phoneticPr fontId="1"/>
  </si>
  <si>
    <t>0061S</t>
    <phoneticPr fontId="1"/>
  </si>
  <si>
    <t>0135S</t>
    <phoneticPr fontId="1"/>
  </si>
  <si>
    <t>08/27-27</t>
    <phoneticPr fontId="1"/>
  </si>
  <si>
    <t>09/03-03</t>
    <phoneticPr fontId="1"/>
  </si>
  <si>
    <t>09/05</t>
    <phoneticPr fontId="1"/>
  </si>
  <si>
    <t>09/12</t>
    <phoneticPr fontId="1"/>
  </si>
  <si>
    <t>S036</t>
    <phoneticPr fontId="1"/>
  </si>
  <si>
    <t>08/28</t>
    <phoneticPr fontId="1"/>
  </si>
  <si>
    <t>WAN HAI 173</t>
    <phoneticPr fontId="1"/>
  </si>
  <si>
    <t>S112</t>
    <phoneticPr fontId="1"/>
  </si>
  <si>
    <t>08/27</t>
    <phoneticPr fontId="1"/>
  </si>
  <si>
    <t>09/03</t>
    <phoneticPr fontId="1"/>
  </si>
  <si>
    <t>221S</t>
    <phoneticPr fontId="1"/>
  </si>
  <si>
    <t>260S</t>
    <phoneticPr fontId="1"/>
  </si>
  <si>
    <t>036S</t>
    <phoneticPr fontId="1"/>
  </si>
  <si>
    <t>131S</t>
    <phoneticPr fontId="1"/>
  </si>
  <si>
    <t>020S</t>
    <phoneticPr fontId="1"/>
  </si>
  <si>
    <t>07/21-22</t>
    <phoneticPr fontId="1"/>
  </si>
  <si>
    <t>これシステム復活する</t>
    <rPh sb="6" eb="8">
      <t>フッカツ</t>
    </rPh>
    <phoneticPr fontId="1"/>
  </si>
  <si>
    <t>07/28-29</t>
    <phoneticPr fontId="1"/>
  </si>
  <si>
    <t>08/04-05</t>
    <phoneticPr fontId="1"/>
  </si>
  <si>
    <t>WAN HAI 368</t>
    <phoneticPr fontId="1"/>
  </si>
  <si>
    <t>S013</t>
    <phoneticPr fontId="1"/>
  </si>
  <si>
    <t>NYK VIRGO</t>
    <phoneticPr fontId="1"/>
  </si>
  <si>
    <t>084W</t>
    <phoneticPr fontId="1"/>
  </si>
  <si>
    <t>ONE HUMBER</t>
    <phoneticPr fontId="1"/>
  </si>
  <si>
    <t>096W</t>
    <phoneticPr fontId="1"/>
  </si>
  <si>
    <t>CAPE SYROS</t>
    <phoneticPr fontId="1"/>
  </si>
  <si>
    <t>070S</t>
    <phoneticPr fontId="1"/>
  </si>
  <si>
    <t>07/18-19</t>
    <phoneticPr fontId="1"/>
  </si>
  <si>
    <t>106S</t>
    <phoneticPr fontId="1"/>
  </si>
  <si>
    <t>システム本船名変更まだ</t>
    <rPh sb="4" eb="6">
      <t>ホンセン</t>
    </rPh>
    <rPh sb="6" eb="7">
      <t>メイ</t>
    </rPh>
    <rPh sb="7" eb="9">
      <t>ヘンコウ</t>
    </rPh>
    <phoneticPr fontId="1"/>
  </si>
  <si>
    <t>STEPHANIA K</t>
    <phoneticPr fontId="1"/>
  </si>
  <si>
    <t>002S</t>
    <phoneticPr fontId="1"/>
  </si>
  <si>
    <t>07/25-26</t>
    <phoneticPr fontId="1"/>
  </si>
  <si>
    <t>VICTORY STAR</t>
    <phoneticPr fontId="1"/>
  </si>
  <si>
    <t>YM IMMENSE</t>
    <phoneticPr fontId="1"/>
  </si>
  <si>
    <t>381S</t>
    <phoneticPr fontId="1"/>
  </si>
  <si>
    <t>TS KOBE</t>
    <phoneticPr fontId="1"/>
  </si>
  <si>
    <t>07/18-18</t>
    <phoneticPr fontId="1"/>
  </si>
  <si>
    <t>07/22-22</t>
    <phoneticPr fontId="1"/>
  </si>
  <si>
    <t>07/22-23</t>
    <phoneticPr fontId="1"/>
  </si>
  <si>
    <t>SHA</t>
    <phoneticPr fontId="1"/>
  </si>
  <si>
    <t>2430W</t>
  </si>
  <si>
    <t>07/25-25</t>
    <phoneticPr fontId="1"/>
  </si>
  <si>
    <t>07/29-29</t>
    <phoneticPr fontId="1"/>
  </si>
  <si>
    <t>07/29-30</t>
    <phoneticPr fontId="1"/>
  </si>
  <si>
    <t>←ここから追加で入力済み</t>
    <rPh sb="5" eb="7">
      <t>ツイカ</t>
    </rPh>
    <rPh sb="8" eb="10">
      <t>ニュウリョク</t>
    </rPh>
    <rPh sb="10" eb="11">
      <t>ズ</t>
    </rPh>
    <phoneticPr fontId="1"/>
  </si>
  <si>
    <t>←ここまでシステム本船登録は完了、あとはHPに載せる</t>
    <rPh sb="9" eb="11">
      <t>ホンセン</t>
    </rPh>
    <rPh sb="11" eb="13">
      <t>トウロク</t>
    </rPh>
    <rPh sb="14" eb="16">
      <t>カンリョウ</t>
    </rPh>
    <rPh sb="23" eb="24">
      <t>ノ</t>
    </rPh>
    <phoneticPr fontId="1"/>
  </si>
  <si>
    <t>TSLで代船立てました。システム変更済み。</t>
    <rPh sb="4" eb="6">
      <t>ダイセン</t>
    </rPh>
    <rPh sb="6" eb="7">
      <t>タ</t>
    </rPh>
    <rPh sb="16" eb="18">
      <t>ヘンコウ</t>
    </rPh>
    <rPh sb="18" eb="19">
      <t>ズ</t>
    </rPh>
    <phoneticPr fontId="1"/>
  </si>
  <si>
    <t>MEMO</t>
    <phoneticPr fontId="18"/>
  </si>
  <si>
    <t>1496W</t>
    <phoneticPr fontId="1"/>
  </si>
  <si>
    <t>0242N</t>
    <phoneticPr fontId="1"/>
  </si>
  <si>
    <t>1497W</t>
    <phoneticPr fontId="1"/>
  </si>
  <si>
    <t>0243N</t>
    <phoneticPr fontId="1"/>
  </si>
  <si>
    <t>08/21-21</t>
    <phoneticPr fontId="1"/>
  </si>
  <si>
    <t>08/23-23</t>
    <phoneticPr fontId="1"/>
  </si>
  <si>
    <t>08/28-28</t>
    <phoneticPr fontId="1"/>
  </si>
  <si>
    <t>08/30-30</t>
    <phoneticPr fontId="1"/>
  </si>
  <si>
    <t>08/25</t>
    <phoneticPr fontId="1"/>
  </si>
  <si>
    <t>09/01</t>
    <phoneticPr fontId="1"/>
  </si>
  <si>
    <t>2422W</t>
    <phoneticPr fontId="1"/>
  </si>
  <si>
    <t>084S</t>
    <phoneticPr fontId="1"/>
  </si>
  <si>
    <t>08/25-25</t>
    <phoneticPr fontId="1"/>
  </si>
  <si>
    <t>09/16</t>
    <phoneticPr fontId="1"/>
  </si>
  <si>
    <t>09/07</t>
    <phoneticPr fontId="1"/>
  </si>
  <si>
    <t>187S</t>
    <phoneticPr fontId="1"/>
  </si>
  <si>
    <t>09/01-01</t>
    <phoneticPr fontId="1"/>
  </si>
  <si>
    <t>09/14</t>
    <phoneticPr fontId="1"/>
  </si>
  <si>
    <t>2125S</t>
    <phoneticPr fontId="1"/>
  </si>
  <si>
    <t>2126S</t>
    <phoneticPr fontId="1"/>
  </si>
  <si>
    <t>MARIA C</t>
  </si>
  <si>
    <t>2127S</t>
    <phoneticPr fontId="1"/>
  </si>
  <si>
    <t>0062S</t>
    <phoneticPr fontId="1"/>
  </si>
  <si>
    <t>09/10-10</t>
    <phoneticPr fontId="1"/>
  </si>
  <si>
    <t>09/17-17</t>
    <phoneticPr fontId="1"/>
  </si>
  <si>
    <t>09/19</t>
    <phoneticPr fontId="1"/>
  </si>
  <si>
    <t>09/26</t>
    <phoneticPr fontId="1"/>
  </si>
  <si>
    <t>09/11</t>
    <phoneticPr fontId="1"/>
  </si>
  <si>
    <t>298S</t>
    <phoneticPr fontId="1"/>
  </si>
  <si>
    <t>08/16-17</t>
    <phoneticPr fontId="1"/>
  </si>
  <si>
    <t>08/23-24</t>
    <phoneticPr fontId="1"/>
  </si>
  <si>
    <t>09/04</t>
    <phoneticPr fontId="1"/>
  </si>
  <si>
    <t>S051</t>
    <phoneticPr fontId="1"/>
  </si>
  <si>
    <t>S113</t>
    <phoneticPr fontId="1"/>
  </si>
  <si>
    <t>08/31-31</t>
    <phoneticPr fontId="1"/>
  </si>
  <si>
    <t>09/10</t>
    <phoneticPr fontId="1"/>
  </si>
  <si>
    <t>09/17</t>
    <phoneticPr fontId="1"/>
  </si>
  <si>
    <t>09/07-07</t>
    <phoneticPr fontId="1"/>
  </si>
  <si>
    <t>382S</t>
    <phoneticPr fontId="1"/>
  </si>
  <si>
    <t>250S</t>
    <phoneticPr fontId="1"/>
  </si>
  <si>
    <t>195S</t>
    <phoneticPr fontId="1"/>
  </si>
  <si>
    <t>システム変更済み✔</t>
    <rPh sb="4" eb="6">
      <t>ヘンコウ</t>
    </rPh>
    <rPh sb="6" eb="7">
      <t>ズ</t>
    </rPh>
    <phoneticPr fontId="1"/>
  </si>
  <si>
    <t>S030</t>
    <phoneticPr fontId="1"/>
  </si>
  <si>
    <t>S068</t>
    <phoneticPr fontId="1"/>
  </si>
  <si>
    <t>08/23</t>
    <phoneticPr fontId="1"/>
  </si>
  <si>
    <t>08/30</t>
    <phoneticPr fontId="1"/>
  </si>
  <si>
    <t>YM CENTENNIAL</t>
    <phoneticPr fontId="1"/>
  </si>
  <si>
    <t>048S</t>
    <phoneticPr fontId="1"/>
  </si>
  <si>
    <t>061S</t>
    <phoneticPr fontId="1"/>
  </si>
  <si>
    <t>24018S</t>
    <phoneticPr fontId="1"/>
  </si>
  <si>
    <t>08/01-01</t>
    <phoneticPr fontId="1"/>
  </si>
  <si>
    <t>08/01-02</t>
    <phoneticPr fontId="1"/>
  </si>
  <si>
    <t>08/05-05</t>
    <phoneticPr fontId="1"/>
  </si>
  <si>
    <t>08/05-06</t>
    <phoneticPr fontId="1"/>
  </si>
  <si>
    <t>08/08-08</t>
    <phoneticPr fontId="1"/>
  </si>
  <si>
    <t>08/08-09</t>
    <phoneticPr fontId="1"/>
  </si>
  <si>
    <t>08/12-12</t>
    <phoneticPr fontId="1"/>
  </si>
  <si>
    <t>祝日でCUT被りの為TYO出港のみ運行する</t>
    <rPh sb="0" eb="2">
      <t>シュクジツ</t>
    </rPh>
    <rPh sb="6" eb="7">
      <t>カブ</t>
    </rPh>
    <rPh sb="9" eb="10">
      <t>タメ</t>
    </rPh>
    <rPh sb="13" eb="15">
      <t>シュッコウ</t>
    </rPh>
    <rPh sb="17" eb="19">
      <t>ウンコウ</t>
    </rPh>
    <phoneticPr fontId="1"/>
  </si>
  <si>
    <t>2433W</t>
    <phoneticPr fontId="1"/>
  </si>
  <si>
    <t>08/15-15</t>
    <phoneticPr fontId="1"/>
  </si>
  <si>
    <t>08/15-16</t>
    <phoneticPr fontId="1"/>
  </si>
  <si>
    <t>FCLに転用するので、SWL NOMIは</t>
    <rPh sb="4" eb="6">
      <t>テンヨウ</t>
    </rPh>
    <phoneticPr fontId="1"/>
  </si>
  <si>
    <t>SITC SHANDONG</t>
    <phoneticPr fontId="1"/>
  </si>
  <si>
    <t>SITC ZHEJIANG</t>
    <phoneticPr fontId="1"/>
  </si>
  <si>
    <t>SITC XINGDE</t>
    <phoneticPr fontId="1"/>
  </si>
  <si>
    <t>2416S</t>
    <phoneticPr fontId="1"/>
  </si>
  <si>
    <t>SITC CHANGDE</t>
    <phoneticPr fontId="1"/>
  </si>
  <si>
    <t>CUT日変更した7/10&gt;7/09</t>
    <rPh sb="3" eb="4">
      <t>ビ</t>
    </rPh>
    <rPh sb="4" eb="6">
      <t>ヘンコウ</t>
    </rPh>
    <phoneticPr fontId="1"/>
  </si>
  <si>
    <t>CUT日変更7/09&gt;7/10</t>
    <rPh sb="3" eb="4">
      <t>ビ</t>
    </rPh>
    <rPh sb="4" eb="6">
      <t>ヘンコウ</t>
    </rPh>
    <phoneticPr fontId="1"/>
  </si>
  <si>
    <t>CUT日変更　7/08&gt;7/09</t>
    <rPh sb="3" eb="4">
      <t>ビ</t>
    </rPh>
    <rPh sb="4" eb="6">
      <t>ヘンコウ</t>
    </rPh>
    <phoneticPr fontId="1"/>
  </si>
  <si>
    <t>遅延・抜港・港湾地区での混乱等により、予定通り運航できない場合がございます。ご迷惑をおかけしますがご理解の程よろしくお願い致します。</t>
    <phoneticPr fontId="1"/>
  </si>
  <si>
    <t>OCEAN LINKS SAILING-SCHEDULE &gt;&gt;&gt;     関東積み</t>
    <phoneticPr fontId="1"/>
  </si>
  <si>
    <t>OCEAN LINKS SAILING-SCHEDULE &gt;&gt;&gt;   関東積み</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</si>
  <si>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</si>
  <si>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</si>
  <si>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</si>
  <si>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</si>
  <si>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</si>
  <si>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</si>
  <si>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</si>
  <si>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</si>
  <si>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OCEAN LINKS SAILING-SCHEDULE &gt;&gt;&gt;   関東積み</t>
    <phoneticPr fontId="1"/>
  </si>
  <si>
    <t>－注意事項－</t>
    <phoneticPr fontId="1"/>
  </si>
  <si>
    <r>
      <rPr>
        <b/>
        <sz val="9"/>
        <color theme="1"/>
        <rFont val="BIZ UDPゴシック"/>
        <family val="3"/>
        <charset val="128"/>
      </rPr>
      <t>1.　内貨での貨物搬入につきましては</t>
    </r>
    <r>
      <rPr>
        <b/>
        <sz val="9"/>
        <color rgb="FFFF0000"/>
        <rFont val="BIZ UDPゴシック"/>
        <family val="3"/>
        <charset val="128"/>
      </rPr>
      <t xml:space="preserve"> "CFS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PKGのターミナルはNORTH PORTです。（一部WESTとなる場合がございます）
5.　</t>
    </r>
    <r>
      <rPr>
        <b/>
        <sz val="9"/>
        <color rgb="FFFF0000"/>
        <rFont val="BIZ UDPゴシック"/>
        <family val="3"/>
        <charset val="128"/>
      </rPr>
      <t>B/L上　DESCRIPTION上にHS CODE６桁とNET WEIGHT 記載必須となります。</t>
    </r>
    <r>
      <rPr>
        <b/>
        <sz val="9"/>
        <color theme="1"/>
        <rFont val="BIZ UDPゴシック"/>
        <family val="3"/>
        <charset val="128"/>
      </rPr>
      <t xml:space="preserve">
6.　1 BOOKINGにつき 1 DOCレシートご入力をお願い致します
</t>
    </r>
    <r>
      <rPr>
        <sz val="9"/>
        <color theme="1"/>
        <rFont val="BIZ UDPゴシック"/>
        <family val="3"/>
        <charset val="128"/>
      </rPr>
      <t xml:space="preserve">
</t>
    </r>
    <r>
      <rPr>
        <sz val="9"/>
        <rFont val="BIZ UDPゴシック"/>
        <family val="3"/>
        <charset val="128"/>
      </rPr>
      <t xml:space="preserve">
</t>
    </r>
    <r>
      <rPr>
        <b/>
        <sz val="9"/>
        <rFont val="BIZ UDPゴシック"/>
        <family val="3"/>
        <charset val="128"/>
      </rPr>
      <t xml:space="preserve">【留意点のご説明】－－－－－－－－－－－－－－－－－－－－－－－－－－－
　※下記内容、それぞれご留意お願いします。
</t>
    </r>
    <r>
      <rPr>
        <b/>
        <sz val="9"/>
        <color rgb="FF0070C0"/>
        <rFont val="BIZ UDPゴシック"/>
        <family val="3"/>
        <charset val="128"/>
      </rPr>
      <t xml:space="preserve">　　●　　祝日の為、CUT日が変更（前倒し）されております。ご注意ください。
</t>
    </r>
    <r>
      <rPr>
        <b/>
        <sz val="9"/>
        <color rgb="FFFF0000"/>
        <rFont val="BIZ UDPゴシック"/>
        <family val="3"/>
        <charset val="128"/>
      </rPr>
      <t xml:space="preserve">　　×　　該当本船は、NO SERVICEとなります。
</t>
    </r>
    <r>
      <rPr>
        <b/>
        <sz val="9"/>
        <color rgb="FF4F6228"/>
        <rFont val="BIZ UDPゴシック"/>
        <family val="3"/>
        <charset val="128"/>
      </rPr>
      <t xml:space="preserve">　　▲　　本船名、VOY №等が変更されております。ご注意ください。
</t>
    </r>
    <rPh sb="186" eb="188">
      <t>イチブ</t>
    </rPh>
    <rPh sb="195" eb="197">
      <t>バアイ</t>
    </rPh>
    <rPh sb="224" eb="225">
      <t>ジョウ</t>
    </rPh>
    <rPh sb="234" eb="235">
      <t>ケタ</t>
    </rPh>
    <phoneticPr fontId="1"/>
  </si>
  <si>
    <r>
      <rPr>
        <b/>
        <sz val="10"/>
        <color theme="1"/>
        <rFont val="BIZ UDPゴシック"/>
        <family val="3"/>
        <charset val="128"/>
      </rPr>
      <t>★お知らせ★</t>
    </r>
    <r>
      <rPr>
        <sz val="10"/>
        <color theme="1"/>
        <rFont val="BIZ UDPゴシック"/>
        <family val="3"/>
        <charset val="128"/>
      </rPr>
      <t xml:space="preserve">
　　『輸出貨物』経済制裁対象国への輸送に関して　　http://www.oceanlinks.co.jp/wp-content/uploads/2015/10/INFORMATION-3.pdf</t>
    </r>
    <rPh sb="2" eb="3">
      <t>シ</t>
    </rPh>
    <phoneticPr fontId="1"/>
  </si>
  <si>
    <r>
      <rPr>
        <b/>
        <sz val="8"/>
        <color theme="1"/>
        <rFont val="BIZ UDPゴシック"/>
        <family val="3"/>
        <charset val="128"/>
      </rPr>
      <t xml:space="preserve">1.　内貨での貨物搬入につきましては </t>
    </r>
    <r>
      <rPr>
        <b/>
        <sz val="8"/>
        <color rgb="FFFF0000"/>
        <rFont val="BIZ UDPゴシック"/>
        <family val="3"/>
        <charset val="128"/>
      </rPr>
      <t xml:space="preserve">"CFS CUT日の前営業日" </t>
    </r>
    <r>
      <rPr>
        <b/>
        <sz val="8"/>
        <color theme="1"/>
        <rFont val="BIZ UDPゴシック"/>
        <family val="3"/>
        <charset val="128"/>
      </rPr>
      <t xml:space="preserve">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＝規制事項＝
原産国日本の海産物の中国への輸出が禁止されております。
※海産物を輸送される場合、原産地が記載されたPACKING LISTのご提出をお願いします。
</t>
    </r>
    <r>
      <rPr>
        <b/>
        <sz val="8"/>
        <color rgb="FFFF0000"/>
        <rFont val="BIZ UDPゴシック"/>
        <family val="3"/>
        <charset val="128"/>
      </rPr>
      <t>寧波税関ではアタッチシート付きのマニフェストは受理されません。</t>
    </r>
    <r>
      <rPr>
        <b/>
        <sz val="8"/>
        <color theme="1"/>
        <rFont val="BIZ UDPゴシック"/>
        <family val="3"/>
        <charset val="128"/>
      </rPr>
      <t xml:space="preserve">
DOCに256文字以内にて全ての品名をお納めください。
それを超える場合は、B/Lをセパレート頂くようお願い致します。
</t>
    </r>
    <r>
      <rPr>
        <sz val="8"/>
        <color theme="1"/>
        <rFont val="BIZ UDPゴシック"/>
        <family val="3"/>
        <charset val="128"/>
      </rPr>
      <t xml:space="preserve">
</t>
    </r>
    <r>
      <rPr>
        <b/>
        <sz val="8"/>
        <rFont val="BIZ UDPゴシック"/>
        <family val="3"/>
        <charset val="128"/>
      </rPr>
      <t xml:space="preserve">【留意点のご説明】－－－－－－－－－－－－－－－－－－－－－－－－－－－－－－－－
　※下記内容、それぞれご留意お願いします。
</t>
    </r>
    <r>
      <rPr>
        <b/>
        <sz val="8"/>
        <color rgb="FF0070C0"/>
        <rFont val="BIZ UDPゴシック"/>
        <family val="3"/>
        <charset val="128"/>
      </rPr>
      <t>　　●　　祝日の為、CUT日が変更（前倒し）されております。ご注意ください。</t>
    </r>
    <r>
      <rPr>
        <b/>
        <sz val="8"/>
        <rFont val="BIZ UDPゴシック"/>
        <family val="3"/>
        <charset val="128"/>
      </rPr>
      <t xml:space="preserve">
　</t>
    </r>
    <r>
      <rPr>
        <b/>
        <sz val="8"/>
        <color rgb="FFFF0000"/>
        <rFont val="BIZ UDPゴシック"/>
        <family val="3"/>
        <charset val="128"/>
      </rPr>
      <t>　×　　該当本船は、NO SERVICEとなります。</t>
    </r>
    <r>
      <rPr>
        <b/>
        <sz val="8"/>
        <rFont val="BIZ UDPゴシック"/>
        <family val="3"/>
        <charset val="128"/>
      </rPr>
      <t xml:space="preserve">
　　▲　</t>
    </r>
    <r>
      <rPr>
        <b/>
        <sz val="8"/>
        <color rgb="FF4F6228"/>
        <rFont val="BIZ UDPゴシック"/>
        <family val="3"/>
        <charset val="128"/>
      </rPr>
      <t>　本船名、VOY №等が変更されております。ご注意ください。</t>
    </r>
    <r>
      <rPr>
        <b/>
        <sz val="8"/>
        <rFont val="BIZ UDPゴシック"/>
        <family val="3"/>
        <charset val="128"/>
      </rPr>
      <t xml:space="preserve">
</t>
    </r>
    <phoneticPr fontId="1"/>
  </si>
  <si>
    <r>
      <rPr>
        <b/>
        <sz val="8"/>
        <color theme="1"/>
        <rFont val="BIZ UDPゴシック"/>
        <family val="3"/>
        <charset val="128"/>
      </rP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</si>
  <si>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r>
      <rPr>
        <b/>
        <sz val="8"/>
        <color theme="1"/>
        <rFont val="BIZ UDPゴシック"/>
        <family val="3"/>
        <charset val="128"/>
      </rP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rgb="FFFF0000"/>
        <rFont val="BIZ UDPゴシック"/>
        <family val="3"/>
        <charset val="128"/>
      </rPr>
      <t>　　×　　該当本船は、NO SERVICEとなります。</t>
    </r>
    <r>
      <rPr>
        <b/>
        <sz val="8"/>
        <color theme="1"/>
        <rFont val="BIZ UDPゴシック"/>
        <family val="3"/>
        <charset val="128"/>
      </rPr>
      <t xml:space="preserve">
　　</t>
    </r>
    <r>
      <rPr>
        <b/>
        <sz val="8"/>
        <color theme="6"/>
        <rFont val="BIZ UDPゴシック"/>
        <family val="3"/>
        <charset val="128"/>
      </rPr>
      <t>▲　</t>
    </r>
    <r>
      <rPr>
        <b/>
        <sz val="8"/>
        <color rgb="FF4F6228"/>
        <rFont val="BIZ UDPゴシック"/>
        <family val="3"/>
        <charset val="128"/>
      </rPr>
      <t>　本船名、VOY №等が変更されております。ご注意ください。</t>
    </r>
    <r>
      <rPr>
        <sz val="8"/>
        <color theme="1"/>
        <rFont val="BIZ UDPゴシック"/>
        <family val="3"/>
        <charset val="128"/>
      </rPr>
      <t xml:space="preserve">
</t>
    </r>
    <phoneticPr fontId="1"/>
  </si>
  <si>
    <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青島向けはATTACHED SHEET対応不可です。DESCRIPTION欄は最大256文字まででお願いします。
6.  CHEMICALに関しましては、NON HAZERDの場合でも、MSDS、貨物写真のご送付にご協力ください。
7.　1 BOOKINGにつき 1 DOCレシートご入力をお願い致します。
【留意点のご説明】－－－－－－－－－－－－－－－－－－－－－－－－－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b/>
        <sz val="8"/>
        <color theme="1"/>
        <rFont val="BIZ UDPゴシック"/>
        <family val="3"/>
        <charset val="128"/>
      </rPr>
      <t xml:space="preserve">
</t>
    </r>
    <rPh sb="247" eb="249">
      <t>チンタオ</t>
    </rPh>
    <phoneticPr fontId="1"/>
  </si>
  <si>
    <r>
      <t>1.　内貨での貨物搬入につきましては</t>
    </r>
    <r>
      <rPr>
        <b/>
        <sz val="8"/>
        <color rgb="FFFF0000"/>
        <rFont val="BIZ UDPゴシック"/>
        <family val="3"/>
        <charset val="128"/>
      </rPr>
      <t xml:space="preserve"> "CFS CUT日の前営業日" </t>
    </r>
    <r>
      <rPr>
        <sz val="8"/>
        <color theme="1"/>
        <rFont val="BIZ UDPゴシック"/>
        <family val="3"/>
        <charset val="128"/>
      </rPr>
      <t xml:space="preserve">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リチウムイオン電池（SP188該当含む）は、必ずBOOKING前にMSDS、TEST REPORTのご送付を送付お願いします。
4.　1 BOOKINGにつき 1 DOCレシートご入力をお願い致します。
</t>
    </r>
    <r>
      <rPr>
        <b/>
        <sz val="8"/>
        <color theme="1"/>
        <rFont val="BIZ UDPゴシック"/>
        <family val="3"/>
        <charset val="128"/>
      </rPr>
      <t>【留意点のご説明】－－－－－－－－－－－－－－－－－－－－－－－－－－－－－－
　※下記内容、それぞれご留意お願いします。</t>
    </r>
    <r>
      <rPr>
        <b/>
        <sz val="8"/>
        <color rgb="FF0070C0"/>
        <rFont val="BIZ UDPゴシック"/>
        <family val="3"/>
        <charset val="128"/>
      </rPr>
      <t xml:space="preserve">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</si>
  <si>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r>
      <t xml:space="preserve">1.　内貨での貨物搬入につきましては </t>
    </r>
    <r>
      <rPr>
        <b/>
        <sz val="9"/>
        <color rgb="FFFF0000"/>
        <rFont val="BIZ UDPゴシック"/>
        <family val="3"/>
        <charset val="128"/>
      </rPr>
      <t>"CFS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③シッピングマークをご記載ください。不備がある場合はお受け出来ない事も御座います。
3.　PUS経由南米向けにご用命の際はINVOICE/PACKING LISTの
　　 ご提出をお願い致します。
4.　リチウムイオン電池（SP188該当含む）はお引き受け出来かねます。
5.　1 BOOKINGにつき 1 DOCレシートご入力をお願い致します。
</t>
    </r>
    <r>
      <rPr>
        <b/>
        <sz val="9"/>
        <rFont val="BIZ UDPゴシック"/>
        <family val="3"/>
        <charset val="128"/>
      </rPr>
      <t>【留意点のご説明】－－－－－－－－－－－－－－－－－－－－－－－－－
　※下記内容、それぞれご留意お願いします。</t>
    </r>
    <r>
      <rPr>
        <b/>
        <sz val="9"/>
        <color rgb="FF0070C0"/>
        <rFont val="BIZ UDPゴシック"/>
        <family val="3"/>
        <charset val="128"/>
      </rPr>
      <t xml:space="preserve">
　　●　　祝日の為、CUT日が変更（前倒し）されております。ご注意ください。
</t>
    </r>
    <r>
      <rPr>
        <b/>
        <sz val="9"/>
        <color rgb="FFFF0000"/>
        <rFont val="BIZ UDPゴシック"/>
        <family val="3"/>
        <charset val="128"/>
      </rPr>
      <t xml:space="preserve">　　×　　該当本船は、NO SERVICEとなります。
</t>
    </r>
    <r>
      <rPr>
        <b/>
        <sz val="9"/>
        <color rgb="FF4F6228"/>
        <rFont val="BIZ UDPゴシック"/>
        <family val="3"/>
        <charset val="128"/>
      </rPr>
      <t xml:space="preserve">　　▲　　本船名、VOY №等が変更されております。ご注意ください。
</t>
    </r>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</si>
  <si>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</si>
  <si>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</si>
  <si>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MASTER BKG NO.</t>
    <phoneticPr fontId="18"/>
  </si>
  <si>
    <t>YOK24F00085</t>
    <phoneticPr fontId="1"/>
  </si>
  <si>
    <t>NOSK2400059</t>
    <phoneticPr fontId="1"/>
  </si>
  <si>
    <t>YOK24F00086</t>
    <phoneticPr fontId="1"/>
  </si>
  <si>
    <t>NOSK2400060</t>
    <phoneticPr fontId="1"/>
  </si>
  <si>
    <t>OSAE39171300</t>
    <phoneticPr fontId="1"/>
  </si>
  <si>
    <t>TSLに集約のためNO-SERVICE</t>
    <rPh sb="4" eb="6">
      <t>シュウヤク</t>
    </rPh>
    <phoneticPr fontId="1"/>
  </si>
  <si>
    <t>この週だけYMLに集約</t>
    <rPh sb="2" eb="3">
      <t>シュウ</t>
    </rPh>
    <rPh sb="9" eb="11">
      <t>シュウヤク</t>
    </rPh>
    <phoneticPr fontId="1"/>
  </si>
  <si>
    <t>TS LIANYUNGANG</t>
    <phoneticPr fontId="1"/>
  </si>
  <si>
    <t>祝日CUT</t>
    <rPh sb="0" eb="2">
      <t>シュクジツ</t>
    </rPh>
    <phoneticPr fontId="1"/>
  </si>
  <si>
    <t>24010S</t>
  </si>
  <si>
    <t>✔</t>
    <phoneticPr fontId="1"/>
  </si>
  <si>
    <t xml:space="preserve">TS LIANYUNGANG </t>
    <phoneticPr fontId="1"/>
  </si>
  <si>
    <t>24014S</t>
    <phoneticPr fontId="1"/>
  </si>
  <si>
    <t>祝日CUT　✔</t>
    <rPh sb="0" eb="2">
      <t>シュクジツ</t>
    </rPh>
    <phoneticPr fontId="1"/>
  </si>
  <si>
    <t>08/20-21</t>
    <phoneticPr fontId="1"/>
  </si>
  <si>
    <t>24019S</t>
    <phoneticPr fontId="1"/>
  </si>
  <si>
    <t>08/27-28</t>
    <phoneticPr fontId="1"/>
  </si>
  <si>
    <t>TS HAKATA</t>
  </si>
  <si>
    <t>09/03-04</t>
    <phoneticPr fontId="1"/>
  </si>
  <si>
    <t>TS CHIBA</t>
  </si>
  <si>
    <t>09/10-11</t>
    <phoneticPr fontId="1"/>
  </si>
  <si>
    <t>09/18</t>
    <phoneticPr fontId="1"/>
  </si>
  <si>
    <t>TS PENANG</t>
  </si>
  <si>
    <t>24020S</t>
    <phoneticPr fontId="1"/>
  </si>
  <si>
    <t>09/17-18</t>
    <phoneticPr fontId="1"/>
  </si>
  <si>
    <t>09/25</t>
    <phoneticPr fontId="1"/>
  </si>
  <si>
    <t>内外トランスライン</t>
    <rPh sb="0" eb="2">
      <t>ナイガイ</t>
    </rPh>
    <phoneticPr fontId="1"/>
  </si>
  <si>
    <t>OSAE39194800</t>
  </si>
  <si>
    <t>037S</t>
    <phoneticPr fontId="1"/>
  </si>
  <si>
    <t>014S</t>
    <phoneticPr fontId="1"/>
  </si>
  <si>
    <t>OSAE39198500</t>
  </si>
  <si>
    <t>132S</t>
    <phoneticPr fontId="1"/>
  </si>
  <si>
    <t xml:space="preserve">NAGOYA TOWER </t>
    <phoneticPr fontId="1"/>
  </si>
  <si>
    <t>007S</t>
    <phoneticPr fontId="1"/>
  </si>
  <si>
    <t>OSAE39204700</t>
  </si>
  <si>
    <t>161S</t>
    <phoneticPr fontId="1"/>
  </si>
  <si>
    <t>08/11-12</t>
    <phoneticPr fontId="1"/>
  </si>
  <si>
    <t>08/18-19</t>
    <phoneticPr fontId="1"/>
  </si>
  <si>
    <t>08/25-26</t>
    <phoneticPr fontId="1"/>
  </si>
  <si>
    <t>032S</t>
    <phoneticPr fontId="1"/>
  </si>
  <si>
    <t>INTERASIA ELEVATE</t>
    <phoneticPr fontId="1"/>
  </si>
  <si>
    <t>S041</t>
    <phoneticPr fontId="1"/>
  </si>
  <si>
    <t>NYK VEGA</t>
    <phoneticPr fontId="1"/>
  </si>
  <si>
    <t>081W</t>
    <phoneticPr fontId="1"/>
  </si>
  <si>
    <t>OSAE30541900</t>
    <phoneticPr fontId="1"/>
  </si>
  <si>
    <t>107S</t>
    <phoneticPr fontId="1"/>
  </si>
  <si>
    <t>ONE HAMMERSMITH</t>
    <phoneticPr fontId="1"/>
  </si>
  <si>
    <t>OSAE40534500</t>
    <phoneticPr fontId="1"/>
  </si>
  <si>
    <t>OSAE39227500</t>
    <phoneticPr fontId="1"/>
  </si>
  <si>
    <t>OSAE39229700</t>
    <phoneticPr fontId="1"/>
  </si>
  <si>
    <t>INTEASIA ELEVATE</t>
    <phoneticPr fontId="1"/>
  </si>
  <si>
    <t>S014</t>
    <phoneticPr fontId="1"/>
  </si>
  <si>
    <t>OSAE39247700</t>
    <phoneticPr fontId="1"/>
  </si>
  <si>
    <t>OSAE39248800</t>
    <phoneticPr fontId="1"/>
  </si>
  <si>
    <t>※1PACKAGEあたり3トンを超える貨物については</t>
    <phoneticPr fontId="1"/>
  </si>
  <si>
    <t>取り扱いが出来ない場合がございますので事前に営業担当までご連絡ください。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</si>
</sst>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m/d;@"/>
    <numFmt numFmtId="177" formatCode="yyyy&quot;年&quot;m&quot;月&quot;d&quot;日&quot;;@"/>
    <numFmt numFmtId="178" formatCode="yyyy/m/d;@"/>
    <numFmt numFmtId="179" formatCode="yyyy/m/d\ aaa"/>
  </numFmts>
  <fonts count="158">
    <font>
      <sz val="11"/>
      <color theme="1"/>
      <name val="ＭＳ Ｐゴシック"/>
      <family val="2"/>
      <charset val="128"/>
      <scheme val="minor"/>
    </font>
    <font>
      <sz val="6"/>
      <name val="ＭＳ Ｐゴシック"/>
      <family val="2"/>
      <charset val="128"/>
      <scheme val="minor"/>
    </font>
    <font>
      <sz val="11"/>
      <color theme="0"/>
      <name val="BIZ UDPゴシック"/>
      <family val="3"/>
      <charset val="128"/>
    </font>
    <font>
      <sz val="9"/>
      <color theme="1"/>
      <name val="BIZ UDPゴシック"/>
      <family val="3"/>
      <charset val="128"/>
    </font>
    <font>
      <sz val="8"/>
      <color theme="1"/>
      <name val="BIZ UDPゴシック"/>
      <family val="3"/>
      <charset val="128"/>
    </font>
    <font>
      <sz val="16"/>
      <color theme="0"/>
      <name val="BIZ UDPゴシック"/>
      <family val="3"/>
      <charset val="128"/>
    </font>
    <font>
      <sz val="8"/>
      <color theme="1"/>
      <name val="ＭＳ Ｐゴシック"/>
      <family val="2"/>
      <charset val="128"/>
      <scheme val="minor"/>
    </font>
    <font>
      <sz val="7"/>
      <color theme="1"/>
      <name val="BIZ UDPゴシック"/>
      <family val="3"/>
      <charset val="128"/>
    </font>
    <font>
      <sz val="8"/>
      <color theme="5"/>
      <name val="BIZ UDPゴシック"/>
      <family val="3"/>
      <charset val="128"/>
    </font>
    <font>
      <sz val="8"/>
      <color theme="0"/>
      <name val="BIZ UDPゴシック"/>
      <family val="3"/>
      <charset val="128"/>
    </font>
    <font>
      <sz val="11"/>
      <color theme="6"/>
      <name val="ＭＳ Ｐゴシック"/>
      <family val="2"/>
      <charset val="128"/>
      <scheme val="minor"/>
    </font>
    <font>
      <sz val="11"/>
      <color rgb="FF0070C0"/>
      <name val="ＭＳ Ｐゴシック"/>
      <family val="2"/>
      <charset val="128"/>
      <scheme val="minor"/>
    </font>
    <font>
      <b/>
      <sz val="11"/>
      <color theme="1"/>
      <name val="ＭＳ Ｐゴシック"/>
      <family val="3"/>
      <charset val="128"/>
      <scheme val="minor"/>
    </font>
    <font>
      <sz val="7"/>
      <name val="BIZ UDPゴシック"/>
      <family val="3"/>
      <charset val="128"/>
    </font>
    <font>
      <sz val="11"/>
      <name val="Times New Roman"/>
      <family val="1"/>
    </font>
    <font>
      <sz val="9"/>
      <name val="Times New Roman"/>
      <family val="1"/>
    </font>
    <font>
      <b/>
      <u/>
      <sz val="17"/>
      <color indexed="12"/>
      <name val="Times New Roman"/>
      <family val="1"/>
    </font>
    <font>
      <b/>
      <u/>
      <sz val="17"/>
      <color indexed="12"/>
      <name val="ＭＳ ゴシック"/>
      <family val="3"/>
      <charset val="128"/>
    </font>
    <font>
      <sz val="6"/>
      <name val="ＭＳ Ｐゴシック"/>
      <family val="3"/>
      <charset val="128"/>
    </font>
    <font>
      <b/>
      <sz val="12"/>
      <name val="Times New Roman"/>
      <family val="1"/>
    </font>
    <font>
      <b/>
      <sz val="12"/>
      <color indexed="12"/>
      <name val="Times New Roman"/>
      <family val="1"/>
    </font>
    <font>
      <b/>
      <sz val="12"/>
      <color indexed="10"/>
      <name val="Times New Roman"/>
      <family val="1"/>
    </font>
    <font>
      <sz val="11"/>
      <name val="ＭＳ Ｐゴシック"/>
      <family val="3"/>
      <charset val="128"/>
    </font>
    <font>
      <sz val="11"/>
      <color rgb="FFFF0000"/>
      <name val="ＭＳ Ｐゴシック"/>
      <family val="3"/>
      <charset val="128"/>
      <scheme val="minor"/>
    </font>
    <font>
      <sz val="11"/>
      <color rgb="FF0070C0"/>
      <name val="ＭＳ Ｐゴシック"/>
      <family val="3"/>
      <charset val="128"/>
      <scheme val="minor"/>
    </font>
    <font>
      <sz val="11"/>
      <color theme="6" tint="-0.499984740745262"/>
      <name val="ＭＳ Ｐゴシック"/>
      <family val="2"/>
      <charset val="128"/>
      <scheme val="minor"/>
    </font>
    <font>
      <u/>
      <sz val="11"/>
      <color theme="10"/>
      <name val="ＭＳ Ｐゴシック"/>
      <family val="2"/>
      <charset val="128"/>
      <scheme val="minor"/>
    </font>
    <font>
      <sz val="11"/>
      <color theme="6" tint="-0.499984740745262"/>
      <name val="ＭＳ Ｐゴシック"/>
      <family val="3"/>
      <charset val="128"/>
      <scheme val="minor"/>
    </font>
    <font>
      <sz val="10"/>
      <color rgb="FF000000"/>
      <name val="Arial"/>
      <family val="2"/>
    </font>
    <font>
      <sz val="9"/>
      <color theme="6" tint="-0.499984740745262"/>
      <name val="ＭＳ Ｐゴシック"/>
      <family val="3"/>
      <charset val="128"/>
      <scheme val="minor"/>
    </font>
    <font>
      <b/>
      <sz val="12"/>
      <name val="ＭＳ Ｐ明朝"/>
      <family val="1"/>
      <charset val="128"/>
    </font>
    <font>
      <b/>
      <sz val="11"/>
      <color theme="1"/>
      <name val="BIZ UDPゴシック"/>
      <family val="3"/>
      <charset val="128"/>
    </font>
    <font>
      <sz val="10"/>
      <color theme="1"/>
      <name val="Arial Unicode MS"/>
      <family val="3"/>
      <charset val="128"/>
    </font>
    <font>
      <b/>
      <sz val="11"/>
      <color theme="1"/>
      <name val="ＭＳ Ｐゴシック"/>
      <family val="2"/>
      <charset val="128"/>
      <scheme val="minor"/>
    </font>
    <font>
      <b/>
      <sz val="11"/>
      <color theme="0"/>
      <name val="BIZ UDPゴシック"/>
      <family val="3"/>
      <charset val="128"/>
    </font>
    <font>
      <b/>
      <sz val="11"/>
      <color rgb="FF000000"/>
      <name val="BIZ UDPゴシック"/>
      <family val="3"/>
      <charset val="128"/>
    </font>
    <font>
      <b/>
      <sz val="8"/>
      <color theme="1"/>
      <name val="BIZ UDPゴシック"/>
      <family val="3"/>
      <charset val="128"/>
    </font>
    <font>
      <b/>
      <sz val="18"/>
      <color theme="1"/>
      <name val="BIZ UDPゴシック"/>
      <family val="3"/>
      <charset val="128"/>
    </font>
    <font>
      <sz val="11"/>
      <name val="BIZ UDPゴシック"/>
      <family val="3"/>
      <charset val="128"/>
    </font>
    <font>
      <sz val="8"/>
      <color rgb="FF0070C0"/>
      <name val="Wingdings"/>
      <family val="3"/>
      <charset val="2"/>
    </font>
    <font>
      <sz val="7"/>
      <color rgb="FFFF0000"/>
      <name val="BIZ UDPゴシック"/>
      <family val="3"/>
      <charset val="128"/>
    </font>
    <font>
      <sz val="7"/>
      <color rgb="FFFF0000"/>
      <name val="Wingdings"/>
      <family val="3"/>
      <charset val="2"/>
    </font>
    <font>
      <sz val="7"/>
      <color rgb="FF4F6228"/>
      <name val="Wingdings"/>
      <family val="3"/>
      <charset val="2"/>
    </font>
    <font>
      <sz val="7"/>
      <color rgb="FF0070C0"/>
      <name val="Wingdings"/>
      <family val="3"/>
      <charset val="2"/>
    </font>
    <font>
      <sz val="9"/>
      <name val="ＭＳ Ｐ明朝"/>
      <family val="1"/>
      <charset val="128"/>
    </font>
    <font>
      <b/>
      <sz val="9"/>
      <color rgb="FFFF0000"/>
      <name val="BIZ UDPゴシック"/>
      <family val="3"/>
      <charset val="128"/>
    </font>
    <font>
      <b/>
      <sz val="12"/>
      <color rgb="FF0000FF"/>
      <name val="ＭＳ Ｐ明朝"/>
      <family val="1"/>
      <charset val="128"/>
    </font>
    <font>
      <b/>
      <sz val="12"/>
      <color rgb="FF0000FF"/>
      <name val="Times New Roman"/>
      <family val="1"/>
    </font>
    <font>
      <b/>
      <sz val="12"/>
      <color rgb="FFFF0000"/>
      <name val="ＭＳ Ｐ明朝"/>
      <family val="1"/>
      <charset val="128"/>
    </font>
    <font>
      <b/>
      <sz val="12"/>
      <color rgb="FFFF0000"/>
      <name val="Times New Roman"/>
      <family val="1"/>
    </font>
    <font>
      <b/>
      <sz val="12"/>
      <name val="ＭＳ 明朝"/>
      <family val="1"/>
      <charset val="128"/>
    </font>
    <font>
      <sz val="11"/>
      <color rgb="FFFF0000"/>
      <name val="ＭＳ Ｐゴシック"/>
      <family val="2"/>
      <charset val="128"/>
      <scheme val="minor"/>
    </font>
    <font>
      <sz val="12"/>
      <name val="Times New Roman"/>
      <family val="1"/>
    </font>
    <font>
      <b/>
      <sz val="12"/>
      <color theme="1"/>
      <name val="Times New Roman"/>
      <family val="1"/>
    </font>
    <font>
      <sz val="11"/>
      <color theme="9" tint="-0.499984740745262"/>
      <name val="ＭＳ Ｐゴシック"/>
      <family val="3"/>
      <charset val="128"/>
      <scheme val="minor"/>
    </font>
    <font>
      <b/>
      <sz val="12"/>
      <color indexed="12"/>
      <name val="ＭＳ Ｐ明朝"/>
      <family val="1"/>
      <charset val="128"/>
    </font>
    <font>
      <b/>
      <sz val="11"/>
      <color indexed="10"/>
      <name val="Times New Roman"/>
      <family val="1"/>
    </font>
    <font>
      <b/>
      <sz val="11"/>
      <color indexed="10"/>
      <name val="ＭＳ Ｐ明朝"/>
      <family val="1"/>
      <charset val="128"/>
    </font>
    <font>
      <b/>
      <sz val="10"/>
      <color indexed="10"/>
      <name val="ＭＳ Ｐ明朝"/>
      <family val="1"/>
      <charset val="128"/>
    </font>
    <font>
      <b/>
      <sz val="10"/>
      <color indexed="10"/>
      <name val="Times New Roman"/>
      <family val="1"/>
    </font>
    <font>
      <sz val="36"/>
      <color theme="1"/>
      <name val="ＭＳ Ｐゴシック"/>
      <family val="2"/>
      <charset val="128"/>
      <scheme val="minor"/>
    </font>
    <font>
      <b/>
      <sz val="11"/>
      <color theme="9" tint="-0.499984740745262"/>
      <name val="BIZ UDPゴシック"/>
      <family val="3"/>
      <charset val="128"/>
    </font>
    <font>
      <sz val="11"/>
      <color rgb="FF4F6228"/>
      <name val="ＭＳ Ｐゴシック"/>
      <family val="2"/>
      <charset val="128"/>
      <scheme val="minor"/>
    </font>
    <font>
      <sz val="11"/>
      <color rgb="FF4F6228"/>
      <name val="ＭＳ Ｐゴシック"/>
      <family val="3"/>
      <charset val="128"/>
      <scheme val="minor"/>
    </font>
    <font>
      <b/>
      <sz val="11"/>
      <color theme="9" tint="-0.499984740745262"/>
      <name val="ＭＳ Ｐゴシック"/>
      <family val="3"/>
      <charset val="128"/>
      <scheme val="minor"/>
    </font>
    <font>
      <sz val="7"/>
      <color theme="0"/>
      <name val="BIZ UDPゴシック"/>
      <family val="3"/>
      <charset val="128"/>
    </font>
    <font>
      <sz val="11"/>
      <color theme="9" tint="-0.249977111117893"/>
      <name val="ＭＳ Ｐゴシック"/>
      <family val="2"/>
      <charset val="128"/>
      <scheme val="minor"/>
    </font>
    <font>
      <sz val="11"/>
      <color theme="9" tint="-0.249977111117893"/>
      <name val="ＭＳ Ｐゴシック"/>
      <family val="3"/>
      <charset val="128"/>
      <scheme val="minor"/>
    </font>
    <font>
      <b/>
      <sz val="12"/>
      <color rgb="FF00B050"/>
      <name val="Times New Roman"/>
      <family val="1"/>
    </font>
    <font>
      <sz val="11"/>
      <color rgb="FFA87308"/>
      <name val="ＭＳ Ｐゴシック"/>
      <family val="2"/>
      <charset val="128"/>
      <scheme val="minor"/>
    </font>
    <font>
      <sz val="11"/>
      <color rgb="FF00B0F0"/>
      <name val="ＭＳ Ｐゴシック"/>
      <family val="2"/>
      <charset val="128"/>
      <scheme val="minor"/>
    </font>
    <font>
      <b/>
      <sz val="9"/>
      <color rgb="FF0070C0"/>
      <name val="BIZ UDPゴシック"/>
      <family val="3"/>
      <charset val="128"/>
    </font>
    <font>
      <sz val="10"/>
      <color rgb="FF000000"/>
      <name val="BIZ UDPゴシック"/>
      <family val="3"/>
      <charset val="128"/>
    </font>
    <font>
      <sz val="10"/>
      <color rgb="FFFF0000"/>
      <name val="BIZ UDPゴシック"/>
      <family val="3"/>
      <charset val="128"/>
    </font>
    <font>
      <sz val="10"/>
      <color rgb="FF0070C0"/>
      <name val="BIZ UDPゴシック"/>
      <family val="3"/>
      <charset val="128"/>
    </font>
    <font>
      <sz val="11"/>
      <color theme="6" tint="-0.499984740745262"/>
      <name val="BIZ UDPゴシック"/>
      <family val="3"/>
      <charset val="128"/>
    </font>
    <font>
      <sz val="11"/>
      <color rgb="FFFF0000"/>
      <name val="BIZ UDPゴシック"/>
      <family val="3"/>
      <charset val="128"/>
    </font>
    <font>
      <sz val="10"/>
      <color theme="6" tint="-0.499984740745262"/>
      <name val="BIZ UDPゴシック"/>
      <family val="3"/>
      <charset val="128"/>
    </font>
    <font>
      <sz val="11"/>
      <color rgb="FF00B0F0"/>
      <name val="ＭＳ Ｐゴシック"/>
      <family val="3"/>
      <charset val="128"/>
      <scheme val="minor"/>
    </font>
    <font>
      <sz val="11"/>
      <color rgb="FF0070C0"/>
      <name val="BIZ UDPゴシック"/>
      <family val="3"/>
      <charset val="128"/>
    </font>
    <font>
      <sz val="11"/>
      <color theme="9" tint="-0.249977111117893"/>
      <name val="BIZ UDPゴシック"/>
      <family val="3"/>
      <charset val="128"/>
    </font>
    <font>
      <sz val="7"/>
      <color theme="9" tint="-0.249977111117893"/>
      <name val="BIZ UDPゴシック"/>
      <family val="3"/>
      <charset val="128"/>
    </font>
    <font>
      <sz val="10"/>
      <color theme="9" tint="-0.249977111117893"/>
      <name val="BIZ UDPゴシック"/>
      <family val="3"/>
      <charset val="128"/>
    </font>
    <font>
      <sz val="9"/>
      <color rgb="FF00B0F0"/>
      <name val="BIZ UDPゴシック"/>
      <family val="3"/>
      <charset val="128"/>
    </font>
    <font>
      <sz val="11"/>
      <color theme="1"/>
      <name val="ＭＳ Ｐゴシック"/>
      <family val="2"/>
      <charset val="128"/>
      <scheme val="minor"/>
    </font>
    <font>
      <sz val="12"/>
      <color rgb="FF0070C0"/>
      <name val="BIZ UDPゴシック"/>
      <family val="3"/>
      <charset val="128"/>
    </font>
    <font>
      <strike/>
      <sz val="7"/>
      <color theme="1"/>
      <name val="BIZ UDPゴシック"/>
      <family val="3"/>
      <charset val="128"/>
    </font>
    <font>
      <sz val="11"/>
      <color theme="6" tint="-0.249977111117893"/>
      <name val="ＭＳ Ｐゴシック"/>
      <family val="3"/>
      <charset val="128"/>
      <scheme val="minor"/>
    </font>
    <font>
      <strike/>
      <sz val="7"/>
      <name val="BIZ UDPゴシック"/>
      <family val="3"/>
      <charset val="128"/>
    </font>
    <font>
      <sz val="11"/>
      <color theme="1"/>
      <name val="BIZ UDPゴシック"/>
      <family val="3"/>
      <charset val="128"/>
    </font>
    <font>
      <sz val="10"/>
      <color theme="1"/>
      <name val="BIZ UDPゴシック"/>
      <family val="3"/>
      <charset val="128"/>
    </font>
    <font>
      <b/>
      <sz val="9"/>
      <color theme="1"/>
      <name val="BIZ UDPゴシック"/>
      <family val="3"/>
      <charset val="128"/>
    </font>
    <font>
      <sz val="8"/>
      <name val="BIZ UDPゴシック"/>
      <family val="3"/>
      <charset val="128"/>
    </font>
    <font>
      <b/>
      <sz val="8"/>
      <color rgb="FF0070C0"/>
      <name val="BIZ UDPゴシック"/>
      <family val="3"/>
      <charset val="128"/>
    </font>
    <font>
      <b/>
      <sz val="8"/>
      <color rgb="FFFF0000"/>
      <name val="BIZ UDPゴシック"/>
      <family val="3"/>
      <charset val="128"/>
    </font>
    <font>
      <b/>
      <sz val="8"/>
      <color rgb="FF4F6228"/>
      <name val="BIZ UDPゴシック"/>
      <family val="3"/>
      <charset val="128"/>
    </font>
    <font>
      <sz val="11"/>
      <color rgb="FF4F6228"/>
      <name val="BIZ UDPゴシック"/>
      <family val="3"/>
      <charset val="128"/>
    </font>
    <font>
      <sz val="11"/>
      <color rgb="FFE59C0B"/>
      <name val="BIZ UDPゴシック"/>
      <family val="3"/>
      <charset val="128"/>
    </font>
    <font>
      <sz val="11"/>
      <color theme="9" tint="-0.499984740745262"/>
      <name val="BIZ UDPゴシック"/>
      <family val="3"/>
      <charset val="128"/>
    </font>
    <font>
      <sz val="12"/>
      <color theme="1"/>
      <name val="BIZ UDPゴシック"/>
      <family val="3"/>
      <charset val="128"/>
    </font>
    <font>
      <sz val="12"/>
      <name val="BIZ UDPゴシック"/>
      <family val="3"/>
      <charset val="128"/>
    </font>
    <font>
      <b/>
      <i/>
      <sz val="32"/>
      <color rgb="FF0070C0"/>
      <name val="BIZ UDPゴシック"/>
      <family val="3"/>
      <charset val="128"/>
    </font>
    <font>
      <b/>
      <i/>
      <sz val="32"/>
      <color theme="0"/>
      <name val="BIZ UDPゴシック"/>
      <family val="3"/>
      <charset val="128"/>
    </font>
    <font>
      <b/>
      <i/>
      <sz val="30"/>
      <color rgb="FF0070C0"/>
      <name val="BIZ UDPゴシック"/>
      <family val="3"/>
      <charset val="128"/>
    </font>
    <font>
      <sz val="11"/>
      <color theme="6"/>
      <name val="BIZ UDPゴシック"/>
      <family val="3"/>
      <charset val="128"/>
    </font>
    <font>
      <sz val="9"/>
      <color rgb="FF0070C0"/>
      <name val="BIZ UDPゴシック"/>
      <family val="3"/>
      <charset val="128"/>
    </font>
    <font>
      <sz val="9"/>
      <color rgb="FF4F6228"/>
      <name val="BIZ UDPゴシック"/>
      <family val="3"/>
      <charset val="128"/>
    </font>
    <font>
      <sz val="9"/>
      <name val="BIZ UDPゴシック"/>
      <family val="3"/>
      <charset val="128"/>
    </font>
    <font>
      <sz val="9"/>
      <color theme="6" tint="-0.499984740745262"/>
      <name val="BIZ UDPゴシック"/>
      <family val="3"/>
      <charset val="128"/>
    </font>
    <font>
      <sz val="9"/>
      <color rgb="FF000000"/>
      <name val="BIZ UDPゴシック"/>
      <family val="3"/>
      <charset val="128"/>
    </font>
    <font>
      <b/>
      <sz val="14"/>
      <color rgb="FF0070C0"/>
      <name val="BIZ UDPゴシック"/>
      <family val="3"/>
      <charset val="128"/>
    </font>
    <font>
      <sz val="14"/>
      <color theme="1"/>
      <name val="BIZ UDPゴシック"/>
      <family val="3"/>
      <charset val="128"/>
    </font>
    <font>
      <b/>
      <sz val="14"/>
      <color rgb="FFFF0000"/>
      <name val="BIZ UDPゴシック"/>
      <family val="3"/>
      <charset val="128"/>
    </font>
    <font>
      <b/>
      <sz val="10"/>
      <color theme="1"/>
      <name val="BIZ UDPゴシック"/>
      <family val="3"/>
      <charset val="128"/>
    </font>
    <font>
      <u/>
      <sz val="11"/>
      <color theme="10"/>
      <name val="BIZ UDPゴシック"/>
      <family val="3"/>
      <charset val="128"/>
    </font>
    <font>
      <b/>
      <sz val="8"/>
      <name val="BIZ UDPゴシック"/>
      <family val="3"/>
      <charset val="128"/>
    </font>
    <font>
      <b/>
      <sz val="12"/>
      <color rgb="FF0070C0"/>
      <name val="BIZ UDPゴシック"/>
      <family val="3"/>
      <charset val="128"/>
    </font>
    <font>
      <b/>
      <sz val="12"/>
      <color rgb="FFFF0000"/>
      <name val="BIZ UDPゴシック"/>
      <family val="3"/>
      <charset val="128"/>
    </font>
    <font>
      <sz val="10"/>
      <name val="BIZ UDPゴシック"/>
      <family val="3"/>
      <charset val="128"/>
    </font>
    <font>
      <b/>
      <sz val="12"/>
      <color theme="1"/>
      <name val="BIZ UDPゴシック"/>
      <family val="3"/>
      <charset val="128"/>
    </font>
    <font>
      <sz val="14"/>
      <color theme="1"/>
      <name val="ＭＳ Ｐゴシック"/>
      <family val="2"/>
      <charset val="128"/>
      <scheme val="minor"/>
    </font>
    <font>
      <sz val="9"/>
      <color rgb="FF0070C0"/>
      <name val="ＭＳ Ｐゴシック"/>
      <family val="2"/>
      <charset val="128"/>
      <scheme val="minor"/>
    </font>
    <font>
      <sz val="9"/>
      <color rgb="FF4F6228"/>
      <name val="ＭＳ Ｐゴシック"/>
      <family val="2"/>
      <charset val="128"/>
      <scheme val="minor"/>
    </font>
    <font>
      <b/>
      <sz val="11"/>
      <name val="BIZ UDPゴシック"/>
      <family val="3"/>
      <charset val="128"/>
    </font>
    <font>
      <b/>
      <sz val="9"/>
      <color rgb="FF4F6228"/>
      <name val="BIZ UDPゴシック"/>
      <family val="3"/>
      <charset val="128"/>
    </font>
    <font>
      <sz val="8"/>
      <color rgb="FF4F6228"/>
      <name val="BIZ UDPゴシック"/>
      <family val="3"/>
      <charset val="128"/>
    </font>
    <font>
      <sz val="9"/>
      <color theme="6" tint="-0.249977111117893"/>
      <name val="BIZ UDPゴシック"/>
      <family val="3"/>
      <charset val="128"/>
    </font>
    <font>
      <b/>
      <sz val="12"/>
      <color rgb="FF3333FF"/>
      <name val="Times New Roman"/>
      <family val="1"/>
    </font>
    <font>
      <b/>
      <sz val="14"/>
      <name val="Times New Roman"/>
      <family val="1"/>
    </font>
    <font>
      <b/>
      <sz val="12"/>
      <color theme="3" tint="0.39997558519241921"/>
      <name val="Times New Roman"/>
      <family val="1"/>
    </font>
    <font>
      <b/>
      <sz val="12"/>
      <color theme="3" tint="0.39997558519241921"/>
      <name val="Yu Gothic"/>
      <family val="1"/>
      <charset val="128"/>
    </font>
    <font>
      <b/>
      <sz val="12"/>
      <color rgb="FF92D050"/>
      <name val="Times New Roman"/>
      <family val="1"/>
    </font>
    <font>
      <b/>
      <sz val="12"/>
      <name val="Times New Roman"/>
      <family val="1"/>
      <charset val="128"/>
    </font>
    <font>
      <sz val="11"/>
      <name val="ＭＳ Ｐゴシック"/>
      <family val="2"/>
      <charset val="128"/>
      <scheme val="minor"/>
    </font>
    <font>
      <sz val="12"/>
      <name val="ＭＳ Ｐゴシック"/>
      <family val="2"/>
      <charset val="128"/>
      <scheme val="minor"/>
    </font>
    <font>
      <sz val="9"/>
      <color theme="4"/>
      <name val="BIZ UDPゴシック"/>
      <family val="3"/>
      <charset val="128"/>
    </font>
    <font>
      <b/>
      <sz val="8"/>
      <color theme="6"/>
      <name val="BIZ UDPゴシック"/>
      <family val="3"/>
      <charset val="128"/>
    </font>
    <font>
      <b/>
      <sz val="11"/>
      <color rgb="FFFF0000"/>
      <name val="BIZ UDPゴシック"/>
      <family val="3"/>
      <charset val="128"/>
    </font>
    <font>
      <b/>
      <sz val="9"/>
      <name val="BIZ UDPゴシック"/>
      <family val="3"/>
      <charset val="128"/>
    </font>
    <font>
      <b/>
      <sz val="18"/>
      <color theme="1"/>
      <name val="Microsoft JhengHei"/>
      <family val="3"/>
    </font>
    <font>
      <b/>
      <sz val="11"/>
      <name val="ＭＳ Ｐゴシック"/>
      <family val="3"/>
      <charset val="128"/>
    </font>
    <font>
      <sz val="10"/>
      <color rgb="FF4F6228"/>
      <name val="BIZ UDPゴシック"/>
      <family val="3"/>
      <charset val="128"/>
    </font>
    <font>
      <sz val="11"/>
      <color rgb="FFFF0000"/>
      <name val="ＭＳ Ｐゴシック"/>
      <family val="3"/>
      <charset val="128"/>
    </font>
    <font>
      <sz val="9"/>
      <color rgb="FF00B050"/>
      <name val="BIZ UDPゴシック"/>
      <family val="3"/>
      <charset val="128"/>
    </font>
    <font>
      <sz val="9"/>
      <color theme="3" tint="0.39997558519241921"/>
      <name val="BIZ UDPゴシック"/>
      <family val="3"/>
      <charset val="128"/>
    </font>
    <font>
      <b/>
      <sz val="11"/>
      <color rgb="FF3333FF"/>
      <name val="ＭＳ Ｐゴシック"/>
      <family val="3"/>
      <charset val="128"/>
    </font>
    <font>
      <sz val="9"/>
      <color rgb="FF4BACC6"/>
      <name val="BIZ UDPゴシック"/>
      <family val="3"/>
      <charset val="128"/>
    </font>
    <font>
      <b/>
      <sz val="10"/>
      <color rgb="FF4F6228"/>
      <name val="BIZ UDPゴシック"/>
      <family val="3"/>
      <charset val="128"/>
    </font>
    <font>
      <strike/>
      <sz val="9"/>
      <color theme="1"/>
      <name val="BIZ UDPゴシック"/>
      <family val="3"/>
      <charset val="128"/>
    </font>
    <font>
      <strike/>
      <sz val="9"/>
      <name val="BIZ UDPゴシック"/>
      <family val="3"/>
      <charset val="128"/>
    </font>
    <font>
      <sz val="9"/>
      <color rgb="FF3333FF"/>
      <name val="BIZ UDPゴシック"/>
      <family val="3"/>
      <charset val="128"/>
    </font>
    <font>
      <b/>
      <sz val="10.5"/>
      <color theme="1"/>
      <name val="BIZ UDPゴシック"/>
      <family val="3"/>
      <charset val="128"/>
    </font>
    <font>
      <sz val="9"/>
      <color rgb="FF000000"/>
      <name val="Meiryo UI"/>
      <family val="3"/>
      <charset val="128"/>
    </font>
    <font>
      <b/>
      <sz val="12"/>
      <name val="Segoe UI Symbol"/>
      <family val="1"/>
    </font>
    <font>
      <sz val="10"/>
      <color rgb="FF3333FF"/>
      <name val="BIZ UDPゴシック"/>
      <family val="3"/>
      <charset val="128"/>
    </font>
    <font>
      <sz val="9"/>
      <color rgb="FF3333FF"/>
      <name val="ＭＳ Ｐゴシック"/>
      <family val="2"/>
      <charset val="128"/>
      <scheme val="minor"/>
    </font>
    <font>
      <b/>
      <sz val="9"/>
      <color theme="6" tint="-0.499984740745262"/>
      <name val="BIZ UDPゴシック"/>
      <family val="3"/>
      <charset val="128"/>
    </font>
    <font>
      <b/>
      <sz val="9"/>
      <color theme="4"/>
      <name val="BIZ UDPゴシック"/>
      <family val="3"/>
      <charset val="128"/>
    </font>
  </fonts>
  <fills count="23">
    <fill>
      <patternFill patternType="none"/>
    </fill>
    <fill>
      <patternFill patternType="gray125"/>
    </fill>
    <fill>
      <patternFill patternType="solid">
        <fgColor theme="8"/>
        <bgColor indexed="64"/>
      </patternFill>
    </fill>
    <fill>
      <patternFill patternType="solid">
        <fgColor theme="8" tint="0.59999389629810485"/>
        <bgColor indexed="64"/>
      </patternFill>
    </fill>
    <fill>
      <patternFill patternType="solid">
        <fgColor theme="0"/>
        <bgColor indexed="64"/>
      </patternFill>
    </fill>
    <fill>
      <patternFill patternType="solid">
        <fgColor theme="7"/>
        <bgColor indexed="64"/>
      </patternFill>
    </fill>
    <fill>
      <patternFill patternType="solid">
        <fgColor theme="6"/>
        <bgColor indexed="64"/>
      </patternFill>
    </fill>
    <fill>
      <patternFill patternType="solid">
        <fgColor theme="9"/>
        <bgColor indexed="64"/>
      </patternFill>
    </fill>
    <fill>
      <patternFill patternType="solid">
        <fgColor theme="3"/>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2" tint="-0.749992370372631"/>
        <bgColor indexed="64"/>
      </patternFill>
    </fill>
    <fill>
      <patternFill patternType="solid">
        <fgColor rgb="FFFF0000"/>
        <bgColor indexed="64"/>
      </patternFill>
    </fill>
    <fill>
      <patternFill patternType="solid">
        <fgColor rgb="FF00B0F0"/>
        <bgColor indexed="64"/>
      </patternFill>
    </fill>
    <fill>
      <patternFill patternType="solid">
        <fgColor rgb="FFFA60BC"/>
        <bgColor indexed="64"/>
      </patternFill>
    </fill>
    <fill>
      <patternFill patternType="solid">
        <fgColor indexed="43"/>
        <bgColor indexed="64"/>
      </patternFill>
    </fill>
    <fill>
      <patternFill patternType="solid">
        <fgColor rgb="FF92D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bgColor indexed="64"/>
      </patternFill>
    </fill>
    <fill>
      <patternFill patternType="solid">
        <fgColor theme="2" tint="-9.9978637043366805E-2"/>
        <bgColor indexed="64"/>
      </patternFill>
    </fill>
    <fill>
      <gradientFill>
        <stop position="0">
          <color theme="0"/>
        </stop>
        <stop position="1">
          <color rgb="FF00B0F0"/>
        </stop>
      </gradientFill>
    </fill>
    <fill>
      <patternFill patternType="solid">
        <fgColor theme="0" tint="-0.249977111117893"/>
        <bgColor indexed="64"/>
      </patternFill>
    </fill>
  </fills>
  <borders count="110">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dotted">
        <color theme="8"/>
      </left>
      <right style="dotted">
        <color theme="8"/>
      </right>
      <top style="dotted">
        <color theme="8"/>
      </top>
      <bottom style="dotted">
        <color theme="8"/>
      </bottom>
      <diagonal/>
    </border>
    <border>
      <left style="dotted">
        <color theme="8"/>
      </left>
      <right style="dotted">
        <color theme="8"/>
      </right>
      <top/>
      <bottom style="dotted">
        <color theme="8"/>
      </bottom>
      <diagonal/>
    </border>
    <border>
      <left style="dotted">
        <color theme="8"/>
      </left>
      <right style="thin">
        <color indexed="64"/>
      </right>
      <top/>
      <bottom style="dotted">
        <color theme="8"/>
      </bottom>
      <diagonal/>
    </border>
    <border>
      <left style="dotted">
        <color theme="8"/>
      </left>
      <right style="thin">
        <color indexed="64"/>
      </right>
      <top style="dotted">
        <color theme="8"/>
      </top>
      <bottom style="dotted">
        <color theme="8"/>
      </bottom>
      <diagonal/>
    </border>
    <border>
      <left style="dotted">
        <color theme="8"/>
      </left>
      <right style="dotted">
        <color theme="8"/>
      </right>
      <top style="dotted">
        <color theme="8"/>
      </top>
      <bottom style="thin">
        <color indexed="64"/>
      </bottom>
      <diagonal/>
    </border>
    <border>
      <left style="dotted">
        <color theme="8"/>
      </left>
      <right style="thin">
        <color indexed="64"/>
      </right>
      <top style="dotted">
        <color theme="8"/>
      </top>
      <bottom style="thin">
        <color indexed="64"/>
      </bottom>
      <diagonal/>
    </border>
    <border>
      <left/>
      <right style="dotted">
        <color theme="8"/>
      </right>
      <top/>
      <bottom style="dotted">
        <color theme="8"/>
      </bottom>
      <diagonal/>
    </border>
    <border>
      <left/>
      <right style="dotted">
        <color theme="8"/>
      </right>
      <top style="dotted">
        <color theme="8"/>
      </top>
      <bottom style="dotted">
        <color theme="8"/>
      </bottom>
      <diagonal/>
    </border>
    <border>
      <left/>
      <right style="dotted">
        <color theme="8"/>
      </right>
      <top style="dotted">
        <color theme="8"/>
      </top>
      <bottom style="thin">
        <color indexed="64"/>
      </bottom>
      <diagonal/>
    </border>
    <border>
      <left style="thin">
        <color theme="1"/>
      </left>
      <right style="dashed">
        <color theme="8"/>
      </right>
      <top style="dotted">
        <color theme="8"/>
      </top>
      <bottom style="dotted">
        <color theme="8"/>
      </bottom>
      <diagonal/>
    </border>
    <border>
      <left style="thin">
        <color indexed="64"/>
      </left>
      <right style="thin">
        <color indexed="64"/>
      </right>
      <top style="thin">
        <color indexed="64"/>
      </top>
      <bottom/>
      <diagonal/>
    </border>
    <border>
      <left style="dotted">
        <color theme="8"/>
      </left>
      <right style="dotted">
        <color theme="8"/>
      </right>
      <top style="dotted">
        <color theme="8"/>
      </top>
      <bottom style="thin">
        <color theme="1"/>
      </bottom>
      <diagonal/>
    </border>
    <border>
      <left style="thin">
        <color theme="1"/>
      </left>
      <right style="dashed">
        <color theme="8"/>
      </right>
      <top/>
      <bottom style="dotted">
        <color theme="8"/>
      </bottom>
      <diagonal/>
    </border>
    <border>
      <left style="dotted">
        <color theme="8"/>
      </left>
      <right style="dotted">
        <color theme="8"/>
      </right>
      <top style="dotted">
        <color theme="8"/>
      </top>
      <bottom style="dotted">
        <color rgb="FF00B0F0"/>
      </bottom>
      <diagonal/>
    </border>
    <border>
      <left style="dotted">
        <color theme="8"/>
      </left>
      <right style="thin">
        <color indexed="64"/>
      </right>
      <top style="dotted">
        <color theme="8"/>
      </top>
      <bottom/>
      <diagonal/>
    </border>
    <border>
      <left style="dotted">
        <color theme="8"/>
      </left>
      <right style="thin">
        <color indexed="64"/>
      </right>
      <top style="dotted">
        <color theme="8"/>
      </top>
      <bottom style="dotted">
        <color rgb="FF00B0F0"/>
      </bottom>
      <diagonal/>
    </border>
    <border>
      <left style="dashed">
        <color theme="8"/>
      </left>
      <right style="dotted">
        <color theme="8"/>
      </right>
      <top style="dotted">
        <color theme="8"/>
      </top>
      <bottom style="dotted">
        <color rgb="FF00B0F0"/>
      </bottom>
      <diagonal/>
    </border>
    <border>
      <left style="dotted">
        <color theme="8"/>
      </left>
      <right style="dotted">
        <color theme="8"/>
      </right>
      <top style="dotted">
        <color rgb="FF00B0F0"/>
      </top>
      <bottom style="dotted">
        <color rgb="FF00B0F0"/>
      </bottom>
      <diagonal/>
    </border>
    <border>
      <left style="dashed">
        <color theme="8"/>
      </left>
      <right style="dotted">
        <color theme="8"/>
      </right>
      <top/>
      <bottom style="dotted">
        <color rgb="FF00B0F0"/>
      </bottom>
      <diagonal/>
    </border>
    <border>
      <left style="thin">
        <color theme="1"/>
      </left>
      <right style="dashed">
        <color theme="8"/>
      </right>
      <top/>
      <bottom style="dotted">
        <color rgb="FF00B0F0"/>
      </bottom>
      <diagonal/>
    </border>
    <border>
      <left style="dotted">
        <color theme="8"/>
      </left>
      <right style="dotted">
        <color theme="8"/>
      </right>
      <top/>
      <bottom style="dotted">
        <color rgb="FF00B0F0"/>
      </bottom>
      <diagonal/>
    </border>
    <border>
      <left style="thin">
        <color indexed="64"/>
      </left>
      <right style="thin">
        <color indexed="64"/>
      </right>
      <top style="thin">
        <color indexed="64"/>
      </top>
      <bottom style="thin">
        <color indexed="64"/>
      </bottom>
      <diagonal/>
    </border>
    <border>
      <left style="thin">
        <color theme="1"/>
      </left>
      <right style="dashed">
        <color theme="8"/>
      </right>
      <top style="dotted">
        <color theme="8"/>
      </top>
      <bottom style="thin">
        <color indexed="64"/>
      </bottom>
      <diagonal/>
    </border>
    <border>
      <left style="dotted">
        <color theme="8"/>
      </left>
      <right style="thin">
        <color indexed="64"/>
      </right>
      <top style="dotted">
        <color rgb="FF00B0F0"/>
      </top>
      <bottom style="thin">
        <color indexed="64"/>
      </bottom>
      <diagonal/>
    </border>
    <border>
      <left style="dotted">
        <color theme="8"/>
      </left>
      <right style="dotted">
        <color theme="8"/>
      </right>
      <top style="dotted">
        <color rgb="FF00B0F0"/>
      </top>
      <bottom style="thin">
        <color indexed="64"/>
      </bottom>
      <diagonal/>
    </border>
    <border>
      <left/>
      <right/>
      <top/>
      <bottom style="thin">
        <color indexed="64"/>
      </bottom>
      <diagonal/>
    </border>
    <border>
      <left style="thin">
        <color theme="1"/>
      </left>
      <right style="dashed">
        <color theme="8"/>
      </right>
      <top/>
      <bottom/>
      <diagonal/>
    </border>
    <border>
      <left style="thin">
        <color indexed="64"/>
      </left>
      <right/>
      <top style="thin">
        <color indexed="64"/>
      </top>
      <bottom style="thin">
        <color indexed="64"/>
      </bottom>
      <diagonal/>
    </border>
    <border>
      <left style="thin">
        <color indexed="64"/>
      </left>
      <right style="dashed">
        <color theme="8"/>
      </right>
      <top/>
      <bottom style="dotted">
        <color theme="8"/>
      </bottom>
      <diagonal/>
    </border>
    <border>
      <left/>
      <right style="thin">
        <color indexed="64"/>
      </right>
      <top style="thin">
        <color indexed="64"/>
      </top>
      <bottom style="thin">
        <color indexed="64"/>
      </bottom>
      <diagonal/>
    </border>
    <border>
      <left/>
      <right style="dotted">
        <color theme="8"/>
      </right>
      <top/>
      <bottom/>
      <diagonal/>
    </border>
    <border>
      <left style="dotted">
        <color theme="8"/>
      </left>
      <right style="thin">
        <color indexed="64"/>
      </right>
      <top/>
      <bottom style="dotted">
        <color rgb="FF00B0F0"/>
      </bottom>
      <diagonal/>
    </border>
    <border>
      <left style="dotted">
        <color theme="8"/>
      </left>
      <right/>
      <top/>
      <bottom style="dotted">
        <color theme="8"/>
      </bottom>
      <diagonal/>
    </border>
    <border>
      <left style="thin">
        <color theme="1"/>
      </left>
      <right style="dashed">
        <color theme="8"/>
      </right>
      <top/>
      <bottom style="dotted">
        <color rgb="FF0070C0"/>
      </bottom>
      <diagonal/>
    </border>
    <border>
      <left style="dotted">
        <color theme="8"/>
      </left>
      <right style="thin">
        <color indexed="64"/>
      </right>
      <top/>
      <bottom style="dotted">
        <color rgb="FF0070C0"/>
      </bottom>
      <diagonal/>
    </border>
    <border>
      <left/>
      <right style="dotted">
        <color theme="8"/>
      </right>
      <top/>
      <bottom style="dotted">
        <color rgb="FF00B0F0"/>
      </bottom>
      <diagonal/>
    </border>
    <border>
      <left style="dotted">
        <color rgb="FF00B0F0"/>
      </left>
      <right style="dotted">
        <color theme="8"/>
      </right>
      <top style="dotted">
        <color theme="8"/>
      </top>
      <bottom style="dotted">
        <color rgb="FF00B0F0"/>
      </bottom>
      <diagonal/>
    </border>
    <border>
      <left style="dotted">
        <color theme="8"/>
      </left>
      <right style="dotted">
        <color rgb="FF00B0F0"/>
      </right>
      <top style="dotted">
        <color theme="8"/>
      </top>
      <bottom style="dotted">
        <color rgb="FF00B0F0"/>
      </bottom>
      <diagonal/>
    </border>
    <border>
      <left style="thin">
        <color indexed="64"/>
      </left>
      <right style="dotted">
        <color theme="8"/>
      </right>
      <top style="thin">
        <color indexed="64"/>
      </top>
      <bottom style="dotted">
        <color theme="8"/>
      </bottom>
      <diagonal/>
    </border>
    <border>
      <left style="thin">
        <color indexed="64"/>
      </left>
      <right style="dotted">
        <color theme="8"/>
      </right>
      <top/>
      <bottom style="dotted">
        <color theme="8"/>
      </bottom>
      <diagonal/>
    </border>
    <border>
      <left style="thin">
        <color indexed="64"/>
      </left>
      <right style="dotted">
        <color theme="8"/>
      </right>
      <top style="dotted">
        <color theme="8"/>
      </top>
      <bottom style="thin">
        <color indexed="64"/>
      </bottom>
      <diagonal/>
    </border>
    <border>
      <left style="dotted">
        <color theme="8"/>
      </left>
      <right style="dotted">
        <color theme="8"/>
      </right>
      <top style="thin">
        <color indexed="64"/>
      </top>
      <bottom style="dotted">
        <color rgb="FF00B0F0"/>
      </bottom>
      <diagonal/>
    </border>
    <border>
      <left style="dotted">
        <color theme="8"/>
      </left>
      <right/>
      <top/>
      <bottom style="dotted">
        <color rgb="FF00B0F0"/>
      </bottom>
      <diagonal/>
    </border>
    <border>
      <left style="dotted">
        <color rgb="FF00B0F0"/>
      </left>
      <right style="dotted">
        <color theme="8"/>
      </right>
      <top style="dotted">
        <color rgb="FF00B0F0"/>
      </top>
      <bottom style="dotted">
        <color rgb="FF00B0F0"/>
      </bottom>
      <diagonal/>
    </border>
    <border>
      <left/>
      <right style="dotted">
        <color theme="8"/>
      </right>
      <top/>
      <bottom style="thin">
        <color indexed="64"/>
      </bottom>
      <diagonal/>
    </border>
    <border>
      <left style="dotted">
        <color theme="8"/>
      </left>
      <right style="thin">
        <color indexed="64"/>
      </right>
      <top/>
      <bottom style="thin">
        <color indexed="64"/>
      </bottom>
      <diagonal/>
    </border>
    <border>
      <left style="thin">
        <color theme="1"/>
      </left>
      <right style="dashed">
        <color theme="8"/>
      </right>
      <top/>
      <bottom style="thin">
        <color indexed="64"/>
      </bottom>
      <diagonal/>
    </border>
    <border>
      <left/>
      <right style="dotted">
        <color theme="8"/>
      </right>
      <top/>
      <bottom style="thin">
        <color theme="1"/>
      </bottom>
      <diagonal/>
    </border>
    <border>
      <left style="thin">
        <color theme="1"/>
      </left>
      <right style="dashed">
        <color theme="8"/>
      </right>
      <top/>
      <bottom style="thin">
        <color theme="1"/>
      </bottom>
      <diagonal/>
    </border>
    <border>
      <left style="dotted">
        <color theme="8"/>
      </left>
      <right style="thin">
        <color indexed="64"/>
      </right>
      <top/>
      <bottom style="thin">
        <color theme="1"/>
      </bottom>
      <diagonal/>
    </border>
    <border>
      <left/>
      <right style="dotted">
        <color theme="8"/>
      </right>
      <top style="dotted">
        <color rgb="FF00B0F0"/>
      </top>
      <bottom style="thin">
        <color indexed="64"/>
      </bottom>
      <diagonal/>
    </border>
    <border>
      <left style="dotted">
        <color theme="8"/>
      </left>
      <right style="dotted">
        <color rgb="FF00B0F0"/>
      </right>
      <top style="dotted">
        <color rgb="FF00B0F0"/>
      </top>
      <bottom style="thin">
        <color indexed="64"/>
      </bottom>
      <diagonal/>
    </border>
    <border>
      <left style="dotted">
        <color rgb="FF00B0F0"/>
      </left>
      <right style="dotted">
        <color theme="8"/>
      </right>
      <top style="dotted">
        <color rgb="FF00B0F0"/>
      </top>
      <bottom style="thin">
        <color indexed="64"/>
      </bottom>
      <diagonal/>
    </border>
    <border>
      <left style="thin">
        <color theme="1"/>
      </left>
      <right style="dashed">
        <color theme="8"/>
      </right>
      <top style="dotted">
        <color theme="8"/>
      </top>
      <bottom style="thin">
        <color theme="1"/>
      </bottom>
      <diagonal/>
    </border>
    <border>
      <left/>
      <right style="dotted">
        <color theme="8"/>
      </right>
      <top style="dotted">
        <color theme="8"/>
      </top>
      <bottom style="thin">
        <color theme="1"/>
      </bottom>
      <diagonal/>
    </border>
    <border>
      <left style="dotted">
        <color theme="8"/>
      </left>
      <right style="thin">
        <color indexed="64"/>
      </right>
      <top style="dotted">
        <color theme="8"/>
      </top>
      <bottom style="thin">
        <color theme="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ashed">
        <color theme="8"/>
      </left>
      <right style="dotted">
        <color theme="8"/>
      </right>
      <top style="dotted">
        <color theme="8"/>
      </top>
      <bottom style="thin">
        <color indexed="64"/>
      </bottom>
      <diagonal/>
    </border>
    <border>
      <left/>
      <right style="thin">
        <color indexed="64"/>
      </right>
      <top/>
      <bottom/>
      <diagonal/>
    </border>
    <border>
      <left/>
      <right/>
      <top style="thin">
        <color indexed="64"/>
      </top>
      <bottom/>
      <diagonal/>
    </border>
    <border>
      <left style="thin">
        <color indexed="64"/>
      </left>
      <right style="dashed">
        <color theme="8"/>
      </right>
      <top style="dotted">
        <color theme="8"/>
      </top>
      <bottom style="thin">
        <color indexed="64"/>
      </bottom>
      <diagonal/>
    </border>
    <border>
      <left/>
      <right style="thin">
        <color indexed="64"/>
      </right>
      <top style="thin">
        <color indexed="64"/>
      </top>
      <bottom/>
      <diagonal/>
    </border>
    <border>
      <left style="thin">
        <color theme="1"/>
      </left>
      <right/>
      <top style="thin">
        <color indexed="64"/>
      </top>
      <bottom/>
      <diagonal/>
    </border>
    <border>
      <left style="thin">
        <color theme="1"/>
      </left>
      <right/>
      <top/>
      <bottom/>
      <diagonal/>
    </border>
    <border>
      <left/>
      <right/>
      <top/>
      <bottom style="dotted">
        <color theme="8"/>
      </bottom>
      <diagonal/>
    </border>
    <border>
      <left/>
      <right style="thin">
        <color theme="1"/>
      </right>
      <top/>
      <bottom/>
      <diagonal/>
    </border>
    <border>
      <left style="dashed">
        <color theme="8"/>
      </left>
      <right style="dotted">
        <color theme="8"/>
      </right>
      <top style="thin">
        <color indexed="64"/>
      </top>
      <bottom style="dotted">
        <color rgb="FF00B0F0"/>
      </bottom>
      <diagonal/>
    </border>
    <border>
      <left style="thin">
        <color theme="1"/>
      </left>
      <right/>
      <top style="dotted">
        <color rgb="FF00B0F0"/>
      </top>
      <bottom style="dotted">
        <color rgb="FF00B0F0"/>
      </bottom>
      <diagonal/>
    </border>
    <border>
      <left/>
      <right/>
      <top style="thin">
        <color indexed="64"/>
      </top>
      <bottom style="thin">
        <color indexed="64"/>
      </bottom>
      <diagonal/>
    </border>
    <border>
      <left/>
      <right style="dotted">
        <color theme="8"/>
      </right>
      <top style="dotted">
        <color theme="8"/>
      </top>
      <bottom style="dotted">
        <color rgb="FF00B0F0"/>
      </bottom>
      <diagonal/>
    </border>
    <border>
      <left style="thin">
        <color auto="1"/>
      </left>
      <right style="dotted">
        <color theme="8"/>
      </right>
      <top style="dotted">
        <color rgb="FF00B0F0"/>
      </top>
      <bottom style="dotted">
        <color rgb="FF00B0F0"/>
      </bottom>
      <diagonal/>
    </border>
    <border>
      <left style="thin">
        <color auto="1"/>
      </left>
      <right style="dotted">
        <color theme="8"/>
      </right>
      <top/>
      <bottom style="dotted">
        <color rgb="FF00B0F0"/>
      </bottom>
      <diagonal/>
    </border>
    <border>
      <left style="thin">
        <color indexed="64"/>
      </left>
      <right style="dashed">
        <color theme="8"/>
      </right>
      <top/>
      <bottom style="thin">
        <color indexed="64"/>
      </bottom>
      <diagonal/>
    </border>
    <border>
      <left/>
      <right style="thin">
        <color indexed="64"/>
      </right>
      <top/>
      <bottom style="dotted">
        <color theme="8"/>
      </bottom>
      <diagonal/>
    </border>
    <border>
      <left style="dashed">
        <color theme="8"/>
      </left>
      <right style="dotted">
        <color theme="8"/>
      </right>
      <top/>
      <bottom style="thin">
        <color indexed="64"/>
      </bottom>
      <diagonal/>
    </border>
    <border>
      <left style="dotted">
        <color theme="8"/>
      </left>
      <right style="dotted">
        <color theme="8"/>
      </right>
      <top/>
      <bottom style="thin">
        <color indexed="64"/>
      </bottom>
      <diagonal/>
    </border>
    <border>
      <left style="thin">
        <color indexed="64"/>
      </left>
      <right style="dotted">
        <color theme="8"/>
      </right>
      <top style="dotted">
        <color rgb="FF00B0F0"/>
      </top>
      <bottom style="thin">
        <color indexed="64"/>
      </bottom>
      <diagonal/>
    </border>
    <border>
      <left/>
      <right style="thin">
        <color indexed="64"/>
      </right>
      <top style="dotted">
        <color theme="8"/>
      </top>
      <bottom style="thin">
        <color indexed="64"/>
      </bottom>
      <diagonal/>
    </border>
    <border>
      <left style="dotted">
        <color theme="8"/>
      </left>
      <right/>
      <top style="dotted">
        <color theme="8"/>
      </top>
      <bottom style="thin">
        <color indexed="64"/>
      </bottom>
      <diagonal/>
    </border>
    <border>
      <left style="dotted">
        <color theme="8"/>
      </left>
      <right/>
      <top style="dotted">
        <color theme="8"/>
      </top>
      <bottom style="dotted">
        <color theme="8"/>
      </bottom>
      <diagonal/>
    </border>
    <border>
      <left style="dotted">
        <color theme="8"/>
      </left>
      <right style="dotted">
        <color theme="8"/>
      </right>
      <top style="thin">
        <color indexed="64"/>
      </top>
      <bottom style="dotted">
        <color theme="8"/>
      </bottom>
      <diagonal/>
    </border>
    <border>
      <left style="dotted">
        <color theme="8"/>
      </left>
      <right style="thin">
        <color auto="1"/>
      </right>
      <top style="thin">
        <color auto="1"/>
      </top>
      <bottom style="dotted">
        <color theme="8"/>
      </bottom>
      <diagonal/>
    </border>
    <border>
      <left style="thin">
        <color auto="1"/>
      </left>
      <right style="dotted">
        <color theme="8"/>
      </right>
      <top style="dotted">
        <color theme="8"/>
      </top>
      <bottom style="dotted">
        <color theme="8"/>
      </bottom>
      <diagonal/>
    </border>
    <border>
      <left/>
      <right/>
      <top style="dotted">
        <color theme="8"/>
      </top>
      <bottom style="thin">
        <color indexed="64"/>
      </bottom>
      <diagonal/>
    </border>
    <border>
      <left/>
      <right/>
      <top style="dotted">
        <color theme="8"/>
      </top>
      <bottom style="dotted">
        <color theme="8"/>
      </bottom>
      <diagonal/>
    </border>
    <border>
      <left style="thin">
        <color indexed="64"/>
      </left>
      <right style="thin">
        <color indexed="64"/>
      </right>
      <top style="thin">
        <color indexed="64"/>
      </top>
      <bottom style="dotted">
        <color theme="8"/>
      </bottom>
      <diagonal/>
    </border>
    <border>
      <left style="thin">
        <color indexed="64"/>
      </left>
      <right style="thin">
        <color indexed="64"/>
      </right>
      <top style="dotted">
        <color theme="8"/>
      </top>
      <bottom style="dotted">
        <color theme="8"/>
      </bottom>
      <diagonal/>
    </border>
    <border>
      <left style="thin">
        <color indexed="64"/>
      </left>
      <right style="thin">
        <color indexed="64"/>
      </right>
      <top style="dotted">
        <color theme="8"/>
      </top>
      <bottom style="thin">
        <color indexed="64"/>
      </bottom>
      <diagonal/>
    </border>
    <border>
      <left style="thin">
        <color theme="7"/>
      </left>
      <right/>
      <top style="thin">
        <color theme="7"/>
      </top>
      <bottom style="thin">
        <color indexed="64"/>
      </bottom>
      <diagonal/>
    </border>
    <border>
      <left/>
      <right/>
      <top style="thin">
        <color theme="7"/>
      </top>
      <bottom style="thin">
        <color indexed="64"/>
      </bottom>
      <diagonal/>
    </border>
    <border>
      <left/>
      <right style="thin">
        <color theme="7"/>
      </right>
      <top style="thin">
        <color theme="7"/>
      </top>
      <bottom style="thin">
        <color indexed="64"/>
      </bottom>
      <diagonal/>
    </border>
    <border>
      <left/>
      <right style="thin">
        <color indexed="64"/>
      </right>
      <top style="dotted">
        <color theme="8"/>
      </top>
      <bottom style="dotted">
        <color theme="8"/>
      </bottom>
      <diagonal/>
    </border>
    <border>
      <left style="thin">
        <color indexed="64"/>
      </left>
      <right/>
      <top style="dotted">
        <color theme="8"/>
      </top>
      <bottom style="thin">
        <color indexed="64"/>
      </bottom>
      <diagonal/>
    </border>
    <border>
      <left style="thin">
        <color indexed="64"/>
      </left>
      <right/>
      <top style="dotted">
        <color theme="8"/>
      </top>
      <bottom style="dotted">
        <color theme="8"/>
      </bottom>
      <diagonal/>
    </border>
    <border>
      <left style="thin">
        <color indexed="64"/>
      </left>
      <right/>
      <top/>
      <bottom style="dotted">
        <color theme="8"/>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dotted">
        <color theme="8"/>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s>
  <cellStyleXfs count="6">
    <xf numFmtId="0" fontId="0" fillId="0" borderId="0">
      <alignment vertical="center"/>
    </xf>
    <xf numFmtId="0" fontId="22" fillId="0" borderId="0">
      <alignment vertical="center"/>
    </xf>
    <xf numFmtId="0" fontId="26" fillId="0" borderId="0" applyNumberFormat="0" applyFill="0" applyBorder="0" applyAlignment="0" applyProtection="0">
      <alignment vertical="center"/>
    </xf>
    <xf numFmtId="0" fontId="28" fillId="0" borderId="0"/>
    <xf numFmtId="0" fontId="22" fillId="0" borderId="0">
      <alignment vertical="center"/>
    </xf>
    <xf numFmtId="6" fontId="84" fillId="0" borderId="0" applyFont="0" applyFill="0" applyBorder="0" applyAlignment="0" applyProtection="0">
      <alignment vertical="center"/>
    </xf>
  </cellStyleXfs>
  <cellXfs count="1068">
    <xf numFmtId="0" fontId="0" fillId="0" borderId="0" xfId="0">
      <alignment vertical="center"/>
    </xf>
    <xf numFmtId="0" fontId="3" fillId="0" borderId="0" xfId="0" applyFont="1">
      <alignment vertical="center"/>
    </xf>
    <xf numFmtId="0" fontId="4" fillId="0" borderId="0" xfId="0" applyFont="1">
      <alignment vertical="center"/>
    </xf>
    <xf numFmtId="0" fontId="0" fillId="0" borderId="0" xfId="0" applyAlignment="1">
      <alignment horizontal="center" vertical="center"/>
    </xf>
    <xf numFmtId="176" fontId="0" fillId="0" borderId="0" xfId="0" applyNumberFormat="1">
      <alignment vertical="center"/>
    </xf>
    <xf numFmtId="0" fontId="7" fillId="0" borderId="0" xfId="0" applyFont="1">
      <alignment vertical="center"/>
    </xf>
    <xf numFmtId="0" fontId="6" fillId="0" borderId="0" xfId="0" applyFont="1" applyAlignment="1">
      <alignment horizontal="center" vertical="center"/>
    </xf>
    <xf numFmtId="0" fontId="6" fillId="0" borderId="0" xfId="0" applyFont="1">
      <alignment vertical="center"/>
    </xf>
    <xf numFmtId="49" fontId="4" fillId="0" borderId="0" xfId="0" applyNumberFormat="1" applyFont="1" applyAlignment="1">
      <alignment horizontal="center" vertical="center"/>
    </xf>
    <xf numFmtId="0" fontId="8" fillId="0" borderId="0" xfId="0" applyFont="1" applyAlignment="1">
      <alignment horizontal="center" vertical="center" wrapText="1"/>
    </xf>
    <xf numFmtId="0" fontId="7" fillId="0" borderId="0" xfId="0" applyFont="1" applyAlignment="1">
      <alignment horizontal="left" vertical="center" wrapText="1"/>
    </xf>
    <xf numFmtId="0" fontId="0" fillId="4" borderId="0" xfId="0" applyFill="1" applyAlignment="1">
      <alignment horizontal="center" vertical="center"/>
    </xf>
    <xf numFmtId="0" fontId="5" fillId="4" borderId="0" xfId="0" applyFont="1" applyFill="1">
      <alignment vertical="center"/>
    </xf>
    <xf numFmtId="0" fontId="7" fillId="0" borderId="0" xfId="0" applyFont="1" applyAlignment="1">
      <alignment horizontal="center" vertical="center"/>
    </xf>
    <xf numFmtId="176" fontId="7" fillId="0" borderId="0" xfId="0" applyNumberFormat="1" applyFont="1" applyAlignment="1">
      <alignment horizontal="center" vertical="center"/>
    </xf>
    <xf numFmtId="0" fontId="7" fillId="0" borderId="2" xfId="0" applyFont="1" applyBorder="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7" fillId="0" borderId="16" xfId="0" applyFont="1" applyBorder="1" applyAlignment="1">
      <alignment vertical="center" shrinkToFit="1"/>
    </xf>
    <xf numFmtId="0" fontId="7" fillId="0" borderId="10" xfId="0" applyFont="1" applyBorder="1" applyAlignment="1">
      <alignment horizontal="center" vertical="center" shrinkToFit="1"/>
    </xf>
    <xf numFmtId="176" fontId="7" fillId="0" borderId="5" xfId="0" applyNumberFormat="1" applyFont="1" applyBorder="1" applyAlignment="1">
      <alignment horizontal="center" vertical="center" shrinkToFit="1"/>
    </xf>
    <xf numFmtId="0" fontId="7" fillId="0" borderId="7" xfId="0" applyFont="1" applyBorder="1" applyAlignment="1">
      <alignment horizontal="center" vertical="center" shrinkToFit="1"/>
    </xf>
    <xf numFmtId="0" fontId="7" fillId="0" borderId="12" xfId="0" applyFont="1" applyBorder="1" applyAlignment="1">
      <alignment horizontal="center" vertical="center" shrinkToFit="1"/>
    </xf>
    <xf numFmtId="176" fontId="7" fillId="0" borderId="8" xfId="0" applyNumberFormat="1" applyFont="1" applyBorder="1" applyAlignment="1">
      <alignment horizontal="center" vertical="center" shrinkToFit="1"/>
    </xf>
    <xf numFmtId="0" fontId="7" fillId="0" borderId="9" xfId="0" applyFont="1" applyBorder="1" applyAlignment="1">
      <alignment horizontal="center" vertical="center" shrinkToFit="1"/>
    </xf>
    <xf numFmtId="176" fontId="7" fillId="0" borderId="8" xfId="0" quotePrefix="1" applyNumberFormat="1" applyFont="1" applyBorder="1" applyAlignment="1">
      <alignment horizontal="center" vertical="center" shrinkToFit="1"/>
    </xf>
    <xf numFmtId="0" fontId="2" fillId="0" borderId="0" xfId="0" applyFont="1">
      <alignment vertical="center"/>
    </xf>
    <xf numFmtId="0" fontId="10" fillId="0" borderId="0" xfId="0" applyFont="1">
      <alignment vertical="center"/>
    </xf>
    <xf numFmtId="0" fontId="11" fillId="0" borderId="0" xfId="0" applyFont="1">
      <alignment vertical="center"/>
    </xf>
    <xf numFmtId="0" fontId="3"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7" fillId="0" borderId="18" xfId="0" applyFont="1" applyBorder="1" applyAlignment="1">
      <alignment horizontal="center" vertical="center" shrinkToFit="1"/>
    </xf>
    <xf numFmtId="0" fontId="7" fillId="0" borderId="12" xfId="0" quotePrefix="1" applyFont="1" applyBorder="1" applyAlignment="1">
      <alignment horizontal="center" vertical="center" shrinkToFit="1"/>
    </xf>
    <xf numFmtId="0" fontId="7" fillId="0" borderId="20" xfId="0" quotePrefix="1" applyFont="1" applyBorder="1" applyAlignment="1">
      <alignment horizontal="center" vertical="center" shrinkToFit="1"/>
    </xf>
    <xf numFmtId="176" fontId="7" fillId="0" borderId="21" xfId="0" quotePrefix="1" applyNumberFormat="1" applyFont="1" applyBorder="1" applyAlignment="1">
      <alignment horizontal="center" vertical="center" shrinkToFit="1"/>
    </xf>
    <xf numFmtId="0" fontId="12" fillId="0" borderId="0" xfId="0" applyFont="1">
      <alignment vertical="center"/>
    </xf>
    <xf numFmtId="0" fontId="7" fillId="0" borderId="22" xfId="0" quotePrefix="1" applyFont="1" applyBorder="1" applyAlignment="1">
      <alignment horizontal="center" vertical="center" shrinkToFit="1"/>
    </xf>
    <xf numFmtId="0" fontId="7" fillId="0" borderId="23" xfId="0" quotePrefix="1" applyFont="1" applyBorder="1" applyAlignment="1">
      <alignment vertical="center" shrinkToFit="1"/>
    </xf>
    <xf numFmtId="176" fontId="7" fillId="0" borderId="24" xfId="0" quotePrefix="1" applyNumberFormat="1" applyFont="1" applyBorder="1" applyAlignment="1">
      <alignment horizontal="center" vertical="center" shrinkToFit="1"/>
    </xf>
    <xf numFmtId="49" fontId="14" fillId="0" borderId="0" xfId="0" applyNumberFormat="1" applyFont="1" applyAlignment="1" applyProtection="1">
      <protection locked="0"/>
    </xf>
    <xf numFmtId="0" fontId="15" fillId="0" borderId="0" xfId="0" applyFont="1" applyAlignment="1">
      <alignment horizontal="center" vertical="center"/>
    </xf>
    <xf numFmtId="176" fontId="15" fillId="0" borderId="0" xfId="0" applyNumberFormat="1" applyFont="1" applyAlignment="1"/>
    <xf numFmtId="0" fontId="15" fillId="0" borderId="0" xfId="0" applyFont="1" applyAlignment="1"/>
    <xf numFmtId="56" fontId="19" fillId="0" borderId="3" xfId="0" quotePrefix="1" applyNumberFormat="1" applyFont="1" applyBorder="1" applyAlignment="1">
      <alignment horizontal="center"/>
    </xf>
    <xf numFmtId="176" fontId="20" fillId="0" borderId="25" xfId="0" quotePrefix="1" applyNumberFormat="1" applyFont="1" applyBorder="1" applyAlignment="1">
      <alignment horizontal="center" vertical="center"/>
    </xf>
    <xf numFmtId="49" fontId="19" fillId="0" borderId="25" xfId="0" applyNumberFormat="1" applyFont="1" applyBorder="1" applyAlignment="1" applyProtection="1">
      <alignment horizontal="center" vertical="center"/>
      <protection locked="0"/>
    </xf>
    <xf numFmtId="176" fontId="21" fillId="0" borderId="25" xfId="0" quotePrefix="1" applyNumberFormat="1" applyFont="1" applyBorder="1" applyAlignment="1">
      <alignment horizontal="center" vertical="center"/>
    </xf>
    <xf numFmtId="176" fontId="19" fillId="0" borderId="25" xfId="0" quotePrefix="1" applyNumberFormat="1" applyFont="1" applyBorder="1" applyAlignment="1">
      <alignment horizontal="center" vertical="center"/>
    </xf>
    <xf numFmtId="49" fontId="19" fillId="0" borderId="25" xfId="0" applyNumberFormat="1" applyFont="1" applyBorder="1" applyAlignment="1">
      <alignment horizontal="center" vertical="center"/>
    </xf>
    <xf numFmtId="176" fontId="20" fillId="0" borderId="14" xfId="0" quotePrefix="1" applyNumberFormat="1" applyFont="1" applyBorder="1" applyAlignment="1" applyProtection="1">
      <alignment horizontal="center" vertical="center"/>
      <protection locked="0"/>
    </xf>
    <xf numFmtId="176" fontId="21" fillId="0" borderId="25" xfId="0" quotePrefix="1" applyNumberFormat="1" applyFont="1" applyBorder="1" applyAlignment="1" applyProtection="1">
      <alignment horizontal="center" vertical="center"/>
      <protection locked="0"/>
    </xf>
    <xf numFmtId="176" fontId="21" fillId="0" borderId="25" xfId="0" applyNumberFormat="1" applyFont="1" applyBorder="1" applyAlignment="1" applyProtection="1">
      <alignment horizontal="center" vertical="center"/>
      <protection locked="0"/>
    </xf>
    <xf numFmtId="49" fontId="19" fillId="0" borderId="14" xfId="0" applyNumberFormat="1" applyFont="1" applyBorder="1" applyAlignment="1">
      <alignment horizontal="center" vertical="center"/>
    </xf>
    <xf numFmtId="49" fontId="19" fillId="0" borderId="0" xfId="0" applyNumberFormat="1" applyFont="1" applyProtection="1">
      <alignment vertical="center"/>
      <protection locked="0"/>
    </xf>
    <xf numFmtId="0" fontId="19" fillId="0" borderId="25" xfId="0" applyFont="1" applyBorder="1" applyAlignment="1">
      <alignment vertical="center" shrinkToFit="1"/>
    </xf>
    <xf numFmtId="0" fontId="19" fillId="0" borderId="25" xfId="0" applyFont="1" applyBorder="1" applyAlignment="1">
      <alignment horizontal="center" vertical="center"/>
    </xf>
    <xf numFmtId="0" fontId="19" fillId="0" borderId="14" xfId="0" applyFont="1" applyBorder="1" applyAlignment="1" applyProtection="1">
      <alignment vertical="center" shrinkToFit="1"/>
      <protection locked="0"/>
    </xf>
    <xf numFmtId="0" fontId="7" fillId="0" borderId="26" xfId="0" applyFont="1" applyBorder="1" applyAlignment="1">
      <alignment vertical="center" shrinkToFit="1"/>
    </xf>
    <xf numFmtId="0" fontId="19" fillId="0" borderId="25" xfId="0" quotePrefix="1" applyFont="1" applyBorder="1" applyAlignment="1">
      <alignment horizontal="center" vertical="center"/>
    </xf>
    <xf numFmtId="0" fontId="19" fillId="0" borderId="14" xfId="0" quotePrefix="1" applyFont="1" applyBorder="1" applyAlignment="1" applyProtection="1">
      <alignment horizontal="center" vertical="center"/>
      <protection locked="0"/>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7" fillId="0" borderId="0" xfId="0" applyFont="1" applyAlignment="1">
      <alignment vertical="center" shrinkToFit="1"/>
    </xf>
    <xf numFmtId="0" fontId="19" fillId="0" borderId="25" xfId="0" quotePrefix="1" applyFont="1" applyBorder="1" applyAlignment="1">
      <alignment vertical="center" shrinkToFit="1"/>
    </xf>
    <xf numFmtId="0" fontId="7" fillId="0" borderId="0" xfId="0" quotePrefix="1" applyFont="1" applyAlignment="1">
      <alignment horizontal="center" vertical="center" shrinkToFit="1"/>
    </xf>
    <xf numFmtId="0" fontId="7" fillId="0" borderId="0" xfId="0" quotePrefix="1" applyFont="1" applyAlignment="1">
      <alignment vertical="center" shrinkToFit="1"/>
    </xf>
    <xf numFmtId="176" fontId="7" fillId="0" borderId="0" xfId="0" quotePrefix="1" applyNumberFormat="1" applyFont="1" applyAlignment="1">
      <alignment horizontal="center" vertical="center" shrinkToFit="1"/>
    </xf>
    <xf numFmtId="0" fontId="7" fillId="0" borderId="0" xfId="0" applyFont="1" applyAlignment="1">
      <alignment horizontal="center" vertical="center" shrinkToFit="1"/>
    </xf>
    <xf numFmtId="0" fontId="4" fillId="0" borderId="2" xfId="0" applyFont="1" applyBorder="1" applyAlignment="1">
      <alignment horizontal="center" vertical="center"/>
    </xf>
    <xf numFmtId="0" fontId="7" fillId="0" borderId="2" xfId="0" applyFont="1" applyBorder="1" applyAlignment="1">
      <alignment horizontal="center" vertical="center" shrinkToFit="1"/>
    </xf>
    <xf numFmtId="0" fontId="27" fillId="0" borderId="0" xfId="0" applyFont="1" applyAlignment="1">
      <alignment horizontal="center" vertical="center"/>
    </xf>
    <xf numFmtId="0" fontId="29" fillId="0" borderId="0" xfId="0" applyFont="1" applyAlignment="1">
      <alignment horizontal="center" vertical="center"/>
    </xf>
    <xf numFmtId="0" fontId="19" fillId="4" borderId="25" xfId="0" applyFont="1" applyFill="1" applyBorder="1" applyAlignment="1">
      <alignment horizontal="center" vertical="center"/>
    </xf>
    <xf numFmtId="176" fontId="20" fillId="4" borderId="25" xfId="0" quotePrefix="1" applyNumberFormat="1" applyFont="1" applyFill="1" applyBorder="1" applyAlignment="1">
      <alignment horizontal="center" vertical="center"/>
    </xf>
    <xf numFmtId="49" fontId="19" fillId="4" borderId="25" xfId="0" applyNumberFormat="1" applyFont="1" applyFill="1" applyBorder="1" applyAlignment="1">
      <alignment horizontal="center" vertical="center"/>
    </xf>
    <xf numFmtId="0" fontId="15" fillId="4" borderId="0" xfId="0" applyFont="1" applyFill="1" applyAlignment="1"/>
    <xf numFmtId="0" fontId="7" fillId="4" borderId="2" xfId="0" applyFont="1" applyFill="1" applyBorder="1" applyAlignment="1">
      <alignment horizontal="center" vertical="center"/>
    </xf>
    <xf numFmtId="0" fontId="6" fillId="4" borderId="0" xfId="0" applyFont="1" applyFill="1">
      <alignment vertical="center"/>
    </xf>
    <xf numFmtId="0" fontId="0" fillId="4" borderId="0" xfId="0" applyFill="1">
      <alignment vertical="center"/>
    </xf>
    <xf numFmtId="176" fontId="13" fillId="0" borderId="4" xfId="0" quotePrefix="1" applyNumberFormat="1" applyFont="1" applyBorder="1" applyAlignment="1">
      <alignment horizontal="center" vertical="center"/>
    </xf>
    <xf numFmtId="56" fontId="7" fillId="0" borderId="19" xfId="0" applyNumberFormat="1" applyFont="1" applyBorder="1" applyAlignment="1">
      <alignment horizontal="center" vertical="center" shrinkToFit="1"/>
    </xf>
    <xf numFmtId="176" fontId="7" fillId="0" borderId="0" xfId="0" applyNumberFormat="1" applyFont="1" applyAlignment="1">
      <alignment horizontal="center" vertical="center" shrinkToFit="1"/>
    </xf>
    <xf numFmtId="176" fontId="20" fillId="0" borderId="14" xfId="0" quotePrefix="1" applyNumberFormat="1" applyFont="1" applyBorder="1" applyAlignment="1">
      <alignment horizontal="center" vertical="center"/>
    </xf>
    <xf numFmtId="0" fontId="4" fillId="4" borderId="2" xfId="0" applyFont="1" applyFill="1" applyBorder="1" applyAlignment="1">
      <alignment horizontal="center" vertical="center"/>
    </xf>
    <xf numFmtId="0" fontId="9" fillId="4" borderId="2" xfId="0" applyFont="1" applyFill="1" applyBorder="1" applyAlignment="1">
      <alignment horizontal="center" vertical="center"/>
    </xf>
    <xf numFmtId="0" fontId="4" fillId="3" borderId="31" xfId="0" applyFont="1" applyFill="1" applyBorder="1" applyAlignment="1">
      <alignment horizontal="center" vertical="center"/>
    </xf>
    <xf numFmtId="0" fontId="4" fillId="3" borderId="25" xfId="0" applyFont="1" applyFill="1" applyBorder="1" applyAlignment="1">
      <alignment horizontal="center" vertical="center"/>
    </xf>
    <xf numFmtId="0" fontId="4" fillId="3" borderId="33" xfId="0" applyFont="1" applyFill="1" applyBorder="1" applyAlignment="1">
      <alignment horizontal="center" vertical="center"/>
    </xf>
    <xf numFmtId="176" fontId="13" fillId="0" borderId="5" xfId="0" quotePrefix="1" applyNumberFormat="1" applyFont="1" applyBorder="1" applyAlignment="1">
      <alignment horizontal="center" vertical="center" shrinkToFit="1"/>
    </xf>
    <xf numFmtId="0" fontId="7" fillId="0" borderId="16" xfId="0" quotePrefix="1" applyFont="1" applyBorder="1" applyAlignment="1">
      <alignment vertical="center" shrinkToFit="1"/>
    </xf>
    <xf numFmtId="0" fontId="32" fillId="0" borderId="0" xfId="0" applyFont="1">
      <alignment vertical="center"/>
    </xf>
    <xf numFmtId="176" fontId="13" fillId="0" borderId="8" xfId="0" quotePrefix="1" applyNumberFormat="1" applyFont="1" applyBorder="1" applyAlignment="1">
      <alignment horizontal="center" vertical="center" shrinkToFit="1"/>
    </xf>
    <xf numFmtId="0" fontId="36" fillId="3" borderId="31" xfId="0" applyFont="1" applyFill="1" applyBorder="1" applyAlignment="1">
      <alignment horizontal="center" vertical="center"/>
    </xf>
    <xf numFmtId="0" fontId="36" fillId="3" borderId="25" xfId="0" applyFont="1" applyFill="1" applyBorder="1" applyAlignment="1">
      <alignment horizontal="center" vertical="center"/>
    </xf>
    <xf numFmtId="0" fontId="31" fillId="0" borderId="0" xfId="0" applyFont="1">
      <alignment vertical="center"/>
    </xf>
    <xf numFmtId="0" fontId="34" fillId="0" borderId="0" xfId="0" applyFont="1">
      <alignment vertical="center"/>
    </xf>
    <xf numFmtId="0" fontId="39" fillId="0" borderId="0" xfId="0" applyFont="1" applyAlignment="1">
      <alignment horizontal="left" vertical="center" indent="1"/>
    </xf>
    <xf numFmtId="0" fontId="41" fillId="0" borderId="0" xfId="0" applyFont="1" applyAlignment="1">
      <alignment horizontal="left" vertical="center" indent="1"/>
    </xf>
    <xf numFmtId="0" fontId="42" fillId="0" borderId="0" xfId="0" applyFont="1" applyAlignment="1">
      <alignment horizontal="left" vertical="center" indent="1"/>
    </xf>
    <xf numFmtId="0" fontId="43" fillId="0" borderId="0" xfId="0" applyFont="1" applyAlignment="1">
      <alignment horizontal="left" vertical="center" indent="1"/>
    </xf>
    <xf numFmtId="176" fontId="13" fillId="0" borderId="0" xfId="0" quotePrefix="1" applyNumberFormat="1" applyFont="1" applyAlignment="1">
      <alignment horizontal="center" vertical="center" shrinkToFit="1"/>
    </xf>
    <xf numFmtId="176" fontId="21" fillId="4" borderId="25" xfId="0" quotePrefix="1" applyNumberFormat="1" applyFont="1" applyFill="1" applyBorder="1" applyAlignment="1">
      <alignment horizontal="center" vertical="center"/>
    </xf>
    <xf numFmtId="0" fontId="7" fillId="0" borderId="6" xfId="0" applyFont="1" applyBorder="1" applyAlignment="1">
      <alignment horizontal="center" vertical="center" shrinkToFit="1"/>
    </xf>
    <xf numFmtId="176" fontId="7" fillId="0" borderId="4" xfId="0" applyNumberFormat="1" applyFont="1" applyBorder="1" applyAlignment="1">
      <alignment horizontal="center" vertical="center" shrinkToFit="1"/>
    </xf>
    <xf numFmtId="0" fontId="7" fillId="0" borderId="11" xfId="0" quotePrefix="1" applyFont="1" applyBorder="1" applyAlignment="1">
      <alignment horizontal="center" vertical="center" shrinkToFit="1"/>
    </xf>
    <xf numFmtId="0" fontId="7" fillId="0" borderId="13" xfId="0" quotePrefix="1" applyFont="1" applyBorder="1" applyAlignment="1">
      <alignment vertical="center" shrinkToFit="1"/>
    </xf>
    <xf numFmtId="176" fontId="7" fillId="0" borderId="17" xfId="0" quotePrefix="1" applyNumberFormat="1" applyFont="1" applyBorder="1" applyAlignment="1">
      <alignment horizontal="center" vertical="center" shrinkToFit="1"/>
    </xf>
    <xf numFmtId="0" fontId="7" fillId="0" borderId="19" xfId="0" applyFont="1" applyBorder="1" applyAlignment="1">
      <alignment horizontal="center" vertical="center" shrinkToFit="1"/>
    </xf>
    <xf numFmtId="176" fontId="13" fillId="0" borderId="4" xfId="0" applyNumberFormat="1" applyFont="1" applyBorder="1" applyAlignment="1">
      <alignment horizontal="center" vertical="center" shrinkToFit="1"/>
    </xf>
    <xf numFmtId="176" fontId="7" fillId="0" borderId="5" xfId="0" quotePrefix="1" applyNumberFormat="1" applyFont="1" applyBorder="1" applyAlignment="1">
      <alignment horizontal="center" vertical="center" shrinkToFit="1"/>
    </xf>
    <xf numFmtId="176" fontId="19" fillId="4" borderId="25" xfId="0" quotePrefix="1" applyNumberFormat="1" applyFont="1" applyFill="1" applyBorder="1" applyAlignment="1">
      <alignment horizontal="center" vertical="center"/>
    </xf>
    <xf numFmtId="0" fontId="19" fillId="4" borderId="25" xfId="0" applyFont="1" applyFill="1" applyBorder="1" applyAlignment="1">
      <alignment vertical="center" shrinkToFit="1"/>
    </xf>
    <xf numFmtId="49" fontId="19" fillId="4" borderId="25" xfId="0" applyNumberFormat="1" applyFont="1" applyFill="1" applyBorder="1" applyAlignment="1" applyProtection="1">
      <alignment horizontal="center" vertical="center"/>
      <protection locked="0"/>
    </xf>
    <xf numFmtId="56" fontId="19" fillId="4" borderId="3" xfId="0" quotePrefix="1" applyNumberFormat="1" applyFont="1" applyFill="1" applyBorder="1" applyAlignment="1">
      <alignment horizontal="center"/>
    </xf>
    <xf numFmtId="0" fontId="19" fillId="4" borderId="14" xfId="0" quotePrefix="1" applyFont="1" applyFill="1" applyBorder="1" applyAlignment="1" applyProtection="1">
      <alignment horizontal="center" vertical="center"/>
      <protection locked="0"/>
    </xf>
    <xf numFmtId="176" fontId="20" fillId="4" borderId="14" xfId="0" quotePrefix="1" applyNumberFormat="1" applyFont="1" applyFill="1" applyBorder="1" applyAlignment="1" applyProtection="1">
      <alignment horizontal="center" vertical="center"/>
      <protection locked="0"/>
    </xf>
    <xf numFmtId="176" fontId="21" fillId="4" borderId="25" xfId="0" quotePrefix="1" applyNumberFormat="1" applyFont="1" applyFill="1" applyBorder="1" applyAlignment="1" applyProtection="1">
      <alignment horizontal="center" vertical="center"/>
      <protection locked="0"/>
    </xf>
    <xf numFmtId="49" fontId="19" fillId="4" borderId="14" xfId="0" applyNumberFormat="1" applyFont="1" applyFill="1" applyBorder="1" applyAlignment="1">
      <alignment horizontal="center" vertical="center"/>
    </xf>
    <xf numFmtId="0" fontId="7" fillId="0" borderId="19" xfId="0" quotePrefix="1" applyFont="1" applyBorder="1" applyAlignment="1">
      <alignment horizontal="center" vertical="center" shrinkToFit="1"/>
    </xf>
    <xf numFmtId="56" fontId="7" fillId="0" borderId="10" xfId="0" quotePrefix="1" applyNumberFormat="1" applyFont="1" applyBorder="1" applyAlignment="1">
      <alignment horizontal="center" vertical="center" shrinkToFit="1"/>
    </xf>
    <xf numFmtId="56" fontId="7" fillId="0" borderId="10" xfId="0" applyNumberFormat="1" applyFont="1" applyBorder="1" applyAlignment="1">
      <alignment horizontal="center" vertical="center" shrinkToFit="1"/>
    </xf>
    <xf numFmtId="0" fontId="7" fillId="0" borderId="10" xfId="0" quotePrefix="1" applyFont="1" applyBorder="1" applyAlignment="1">
      <alignment horizontal="center" vertical="center" shrinkToFit="1"/>
    </xf>
    <xf numFmtId="0" fontId="7" fillId="0" borderId="37" xfId="0" quotePrefix="1" applyFont="1" applyBorder="1" applyAlignment="1">
      <alignment vertical="center" shrinkToFit="1"/>
    </xf>
    <xf numFmtId="56" fontId="13" fillId="0" borderId="10" xfId="0" quotePrefix="1" applyNumberFormat="1" applyFont="1" applyBorder="1" applyAlignment="1">
      <alignment horizontal="center" vertical="center" shrinkToFit="1"/>
    </xf>
    <xf numFmtId="0" fontId="7" fillId="0" borderId="38" xfId="0" applyFont="1" applyBorder="1" applyAlignment="1">
      <alignment horizontal="center" vertical="center" shrinkToFit="1"/>
    </xf>
    <xf numFmtId="176" fontId="13" fillId="0" borderId="0" xfId="0" quotePrefix="1" applyNumberFormat="1" applyFont="1" applyAlignment="1">
      <alignment horizontal="center" vertical="center"/>
    </xf>
    <xf numFmtId="0" fontId="45" fillId="0" borderId="2" xfId="0" quotePrefix="1" applyFont="1" applyBorder="1" applyAlignment="1">
      <alignment vertical="center" shrinkToFit="1"/>
    </xf>
    <xf numFmtId="49" fontId="19" fillId="0" borderId="3" xfId="0" applyNumberFormat="1" applyFont="1" applyBorder="1" applyAlignment="1" applyProtection="1">
      <alignment horizontal="center" vertical="center"/>
      <protection locked="0"/>
    </xf>
    <xf numFmtId="0" fontId="7" fillId="0" borderId="16" xfId="0" quotePrefix="1" applyFont="1" applyBorder="1" applyAlignment="1">
      <alignment horizontal="left" vertical="center" shrinkToFit="1"/>
    </xf>
    <xf numFmtId="0" fontId="35" fillId="0" borderId="0" xfId="0" applyFont="1">
      <alignment vertical="center"/>
    </xf>
    <xf numFmtId="0" fontId="30" fillId="16" borderId="25" xfId="0" applyFont="1" applyFill="1" applyBorder="1" applyAlignment="1">
      <alignment vertical="center" shrinkToFit="1"/>
    </xf>
    <xf numFmtId="0" fontId="19" fillId="16" borderId="25" xfId="0" applyFont="1" applyFill="1" applyBorder="1" applyAlignment="1">
      <alignment horizontal="center" vertical="center"/>
    </xf>
    <xf numFmtId="176" fontId="47" fillId="16" borderId="25" xfId="0" quotePrefix="1" applyNumberFormat="1" applyFont="1" applyFill="1" applyBorder="1" applyAlignment="1">
      <alignment horizontal="center" vertical="center"/>
    </xf>
    <xf numFmtId="49" fontId="19" fillId="16" borderId="25" xfId="0" applyNumberFormat="1" applyFont="1" applyFill="1" applyBorder="1" applyAlignment="1" applyProtection="1">
      <alignment horizontal="center" vertical="center"/>
      <protection locked="0"/>
    </xf>
    <xf numFmtId="176" fontId="48" fillId="16" borderId="25" xfId="0" quotePrefix="1" applyNumberFormat="1" applyFont="1" applyFill="1" applyBorder="1" applyAlignment="1">
      <alignment horizontal="center" vertical="center"/>
    </xf>
    <xf numFmtId="49" fontId="30" fillId="16" borderId="25" xfId="0" applyNumberFormat="1" applyFont="1" applyFill="1" applyBorder="1" applyAlignment="1" applyProtection="1">
      <alignment horizontal="center" vertical="center"/>
      <protection locked="0"/>
    </xf>
    <xf numFmtId="176" fontId="49" fillId="16" borderId="25" xfId="0" quotePrefix="1" applyNumberFormat="1" applyFont="1" applyFill="1" applyBorder="1" applyAlignment="1">
      <alignment horizontal="center" vertical="center"/>
    </xf>
    <xf numFmtId="176" fontId="19" fillId="16" borderId="25" xfId="0" quotePrefix="1" applyNumberFormat="1" applyFont="1" applyFill="1" applyBorder="1" applyAlignment="1">
      <alignment horizontal="center" vertical="center"/>
    </xf>
    <xf numFmtId="49" fontId="19" fillId="16" borderId="25" xfId="0" applyNumberFormat="1" applyFont="1" applyFill="1" applyBorder="1" applyAlignment="1">
      <alignment horizontal="center" vertical="center"/>
    </xf>
    <xf numFmtId="0" fontId="19" fillId="16" borderId="25" xfId="0" applyFont="1" applyFill="1" applyBorder="1" applyAlignment="1">
      <alignment vertical="center" shrinkToFit="1"/>
    </xf>
    <xf numFmtId="176" fontId="20" fillId="16" borderId="25" xfId="0" quotePrefix="1" applyNumberFormat="1" applyFont="1" applyFill="1" applyBorder="1" applyAlignment="1">
      <alignment horizontal="center" vertical="center"/>
    </xf>
    <xf numFmtId="0" fontId="19" fillId="16" borderId="25" xfId="0" quotePrefix="1" applyFont="1" applyFill="1" applyBorder="1" applyAlignment="1">
      <alignment vertical="center" shrinkToFit="1"/>
    </xf>
    <xf numFmtId="0" fontId="19" fillId="16" borderId="25" xfId="0" quotePrefix="1" applyFont="1" applyFill="1" applyBorder="1" applyAlignment="1">
      <alignment horizontal="center" vertical="center"/>
    </xf>
    <xf numFmtId="176" fontId="46" fillId="16" borderId="25" xfId="0" quotePrefix="1" applyNumberFormat="1" applyFont="1" applyFill="1" applyBorder="1" applyAlignment="1">
      <alignment horizontal="center" vertical="center"/>
    </xf>
    <xf numFmtId="176" fontId="48" fillId="16" borderId="25" xfId="0" applyNumberFormat="1" applyFont="1" applyFill="1" applyBorder="1" applyAlignment="1">
      <alignment horizontal="center" vertical="center"/>
    </xf>
    <xf numFmtId="56" fontId="19" fillId="16" borderId="3" xfId="0" quotePrefix="1" applyNumberFormat="1" applyFont="1" applyFill="1" applyBorder="1" applyAlignment="1">
      <alignment horizontal="center"/>
    </xf>
    <xf numFmtId="176" fontId="21" fillId="16" borderId="25" xfId="0" quotePrefix="1" applyNumberFormat="1" applyFont="1" applyFill="1" applyBorder="1" applyAlignment="1">
      <alignment horizontal="center" vertical="center"/>
    </xf>
    <xf numFmtId="0" fontId="19" fillId="16" borderId="14" xfId="0" applyFont="1" applyFill="1" applyBorder="1" applyAlignment="1" applyProtection="1">
      <alignment horizontal="center" vertical="center"/>
      <protection locked="0"/>
    </xf>
    <xf numFmtId="176" fontId="46" fillId="16" borderId="14" xfId="0" quotePrefix="1" applyNumberFormat="1" applyFont="1" applyFill="1" applyBorder="1" applyAlignment="1" applyProtection="1">
      <alignment horizontal="center" vertical="center"/>
      <protection locked="0"/>
    </xf>
    <xf numFmtId="176" fontId="48" fillId="16" borderId="25" xfId="0" quotePrefix="1" applyNumberFormat="1" applyFont="1" applyFill="1" applyBorder="1" applyAlignment="1" applyProtection="1">
      <alignment horizontal="center" vertical="center"/>
      <protection locked="0"/>
    </xf>
    <xf numFmtId="176" fontId="19" fillId="16" borderId="25" xfId="0" quotePrefix="1" applyNumberFormat="1" applyFont="1" applyFill="1" applyBorder="1" applyAlignment="1" applyProtection="1">
      <alignment horizontal="center" vertical="center"/>
      <protection locked="0"/>
    </xf>
    <xf numFmtId="49" fontId="19" fillId="16" borderId="14" xfId="0" applyNumberFormat="1" applyFont="1" applyFill="1" applyBorder="1" applyAlignment="1">
      <alignment horizontal="center" vertical="center"/>
    </xf>
    <xf numFmtId="176" fontId="7" fillId="0" borderId="10" xfId="0" quotePrefix="1" applyNumberFormat="1" applyFont="1" applyBorder="1" applyAlignment="1">
      <alignment horizontal="center" vertical="center" shrinkToFit="1"/>
    </xf>
    <xf numFmtId="0" fontId="51" fillId="0" borderId="0" xfId="0" applyFont="1" applyAlignment="1">
      <alignment horizontal="center" vertical="center"/>
    </xf>
    <xf numFmtId="56" fontId="7" fillId="0" borderId="35" xfId="0" quotePrefix="1" applyNumberFormat="1" applyFont="1" applyBorder="1" applyAlignment="1">
      <alignment horizontal="center" vertical="center" shrinkToFit="1"/>
    </xf>
    <xf numFmtId="56" fontId="19" fillId="0" borderId="25" xfId="0" quotePrefix="1" applyNumberFormat="1" applyFont="1" applyBorder="1" applyAlignment="1">
      <alignment horizontal="center"/>
    </xf>
    <xf numFmtId="49" fontId="19" fillId="0" borderId="14" xfId="0" applyNumberFormat="1" applyFont="1" applyBorder="1" applyAlignment="1" applyProtection="1">
      <alignment horizontal="center" vertical="center"/>
      <protection locked="0"/>
    </xf>
    <xf numFmtId="176" fontId="21" fillId="0" borderId="14" xfId="0" quotePrefix="1" applyNumberFormat="1" applyFont="1" applyBorder="1" applyAlignment="1" applyProtection="1">
      <alignment horizontal="center" vertical="center"/>
      <protection locked="0"/>
    </xf>
    <xf numFmtId="176" fontId="7" fillId="0" borderId="17" xfId="0" applyNumberFormat="1" applyFont="1" applyBorder="1" applyAlignment="1">
      <alignment horizontal="center" vertical="center" shrinkToFit="1"/>
    </xf>
    <xf numFmtId="176" fontId="7" fillId="0" borderId="41" xfId="0" quotePrefix="1" applyNumberFormat="1" applyFont="1" applyBorder="1" applyAlignment="1">
      <alignment horizontal="center" vertical="center" shrinkToFit="1"/>
    </xf>
    <xf numFmtId="176" fontId="13" fillId="0" borderId="5" xfId="0" applyNumberFormat="1" applyFont="1" applyBorder="1" applyAlignment="1">
      <alignment horizontal="center" vertical="center" shrinkToFit="1"/>
    </xf>
    <xf numFmtId="176" fontId="13" fillId="0" borderId="10" xfId="0" quotePrefix="1" applyNumberFormat="1" applyFont="1" applyBorder="1" applyAlignment="1">
      <alignment horizontal="center" vertical="center" shrinkToFit="1"/>
    </xf>
    <xf numFmtId="0" fontId="6" fillId="0" borderId="2" xfId="0" applyFont="1" applyBorder="1">
      <alignment vertical="center"/>
    </xf>
    <xf numFmtId="0" fontId="7" fillId="0" borderId="39" xfId="0" quotePrefix="1" applyFont="1" applyBorder="1" applyAlignment="1">
      <alignment horizontal="center" vertical="center" shrinkToFit="1"/>
    </xf>
    <xf numFmtId="176" fontId="40" fillId="0" borderId="0" xfId="0" quotePrefix="1" applyNumberFormat="1" applyFont="1" applyAlignment="1">
      <alignment horizontal="center" vertical="center" shrinkToFit="1"/>
    </xf>
    <xf numFmtId="176" fontId="13" fillId="0" borderId="40" xfId="0" quotePrefix="1" applyNumberFormat="1" applyFont="1" applyBorder="1" applyAlignment="1">
      <alignment horizontal="center" vertical="center" shrinkToFit="1"/>
    </xf>
    <xf numFmtId="176" fontId="13" fillId="0" borderId="24" xfId="0" quotePrefix="1" applyNumberFormat="1" applyFont="1" applyBorder="1" applyAlignment="1">
      <alignment horizontal="center" vertical="center" shrinkToFit="1"/>
    </xf>
    <xf numFmtId="176" fontId="13" fillId="0" borderId="36" xfId="0" quotePrefix="1" applyNumberFormat="1" applyFont="1" applyBorder="1" applyAlignment="1">
      <alignment horizontal="center" vertical="center" shrinkToFit="1"/>
    </xf>
    <xf numFmtId="176" fontId="7" fillId="0" borderId="43" xfId="0" quotePrefix="1" applyNumberFormat="1" applyFont="1" applyBorder="1" applyAlignment="1">
      <alignment horizontal="left" vertical="center" shrinkToFit="1"/>
    </xf>
    <xf numFmtId="0" fontId="7" fillId="0" borderId="0" xfId="0" applyFont="1" applyAlignment="1">
      <alignment vertical="center" wrapText="1"/>
    </xf>
    <xf numFmtId="0" fontId="54" fillId="0" borderId="0" xfId="0" applyFont="1" applyAlignment="1">
      <alignment horizontal="center" vertical="center"/>
    </xf>
    <xf numFmtId="0" fontId="13" fillId="0" borderId="32" xfId="0" quotePrefix="1" applyFont="1" applyBorder="1" applyAlignment="1">
      <alignment vertical="center" shrinkToFit="1"/>
    </xf>
    <xf numFmtId="56" fontId="19" fillId="4" borderId="25" xfId="0" quotePrefix="1" applyNumberFormat="1" applyFont="1" applyFill="1" applyBorder="1" applyAlignment="1">
      <alignment horizontal="center"/>
    </xf>
    <xf numFmtId="56" fontId="13" fillId="0" borderId="6" xfId="0" quotePrefix="1" applyNumberFormat="1" applyFont="1" applyBorder="1" applyAlignment="1">
      <alignment horizontal="center" vertical="center" shrinkToFit="1"/>
    </xf>
    <xf numFmtId="176" fontId="58" fillId="0" borderId="25" xfId="0" quotePrefix="1" applyNumberFormat="1" applyFont="1" applyBorder="1" applyAlignment="1">
      <alignment horizontal="center" vertical="center"/>
    </xf>
    <xf numFmtId="0" fontId="60" fillId="0" borderId="0" xfId="0" applyFont="1">
      <alignment vertical="center"/>
    </xf>
    <xf numFmtId="176" fontId="13" fillId="0" borderId="45" xfId="0" quotePrefix="1" applyNumberFormat="1" applyFont="1" applyBorder="1" applyAlignment="1">
      <alignment horizontal="center" vertical="center" shrinkToFit="1"/>
    </xf>
    <xf numFmtId="176" fontId="7" fillId="0" borderId="45" xfId="0" quotePrefix="1" applyNumberFormat="1" applyFont="1" applyBorder="1" applyAlignment="1">
      <alignment horizontal="center" vertical="center" shrinkToFit="1"/>
    </xf>
    <xf numFmtId="176" fontId="13" fillId="0" borderId="21" xfId="0" quotePrefix="1" applyNumberFormat="1" applyFont="1" applyBorder="1" applyAlignment="1">
      <alignment horizontal="center" vertical="center" shrinkToFit="1"/>
    </xf>
    <xf numFmtId="176" fontId="7" fillId="0" borderId="47" xfId="0" quotePrefix="1" applyNumberFormat="1" applyFont="1" applyBorder="1" applyAlignment="1">
      <alignment horizontal="center" vertical="center" shrinkToFit="1"/>
    </xf>
    <xf numFmtId="0" fontId="19" fillId="0" borderId="25" xfId="0" quotePrefix="1" applyFont="1" applyBorder="1" applyAlignment="1" applyProtection="1">
      <alignment horizontal="center" vertical="center"/>
      <protection locked="0"/>
    </xf>
    <xf numFmtId="0" fontId="19" fillId="0" borderId="25" xfId="0" applyFont="1" applyBorder="1" applyAlignment="1" applyProtection="1">
      <alignment vertical="center" shrinkToFit="1"/>
      <protection locked="0"/>
    </xf>
    <xf numFmtId="176" fontId="20" fillId="0" borderId="25" xfId="0" quotePrefix="1" applyNumberFormat="1" applyFont="1" applyBorder="1" applyAlignment="1" applyProtection="1">
      <alignment horizontal="center" vertical="center"/>
      <protection locked="0"/>
    </xf>
    <xf numFmtId="0" fontId="19" fillId="0" borderId="0" xfId="0" quotePrefix="1" applyFont="1" applyAlignment="1">
      <alignment vertical="center" shrinkToFit="1"/>
    </xf>
    <xf numFmtId="0" fontId="19" fillId="0" borderId="0" xfId="0" quotePrefix="1" applyFont="1" applyAlignment="1">
      <alignment horizontal="center" vertical="center"/>
    </xf>
    <xf numFmtId="0" fontId="7" fillId="0" borderId="50" xfId="0" applyFont="1" applyBorder="1" applyAlignment="1">
      <alignment vertical="center" shrinkToFit="1"/>
    </xf>
    <xf numFmtId="0" fontId="62" fillId="0" borderId="0" xfId="0" applyFont="1" applyAlignment="1">
      <alignment horizontal="center" vertical="center"/>
    </xf>
    <xf numFmtId="0" fontId="63" fillId="0" borderId="0" xfId="0" applyFont="1" applyAlignment="1">
      <alignment horizontal="center" vertical="center"/>
    </xf>
    <xf numFmtId="0" fontId="34" fillId="7" borderId="0" xfId="0" applyFont="1" applyFill="1" applyAlignment="1">
      <alignment horizontal="center" vertical="center"/>
    </xf>
    <xf numFmtId="176" fontId="61" fillId="0" borderId="0" xfId="0" applyNumberFormat="1" applyFont="1" applyAlignment="1">
      <alignment horizontal="left" vertical="center"/>
    </xf>
    <xf numFmtId="0" fontId="44" fillId="0" borderId="25" xfId="0" applyFont="1" applyBorder="1" applyAlignment="1"/>
    <xf numFmtId="0" fontId="64" fillId="0" borderId="0" xfId="0" applyFont="1" applyAlignment="1">
      <alignment horizontal="center" vertical="center"/>
    </xf>
    <xf numFmtId="176" fontId="7" fillId="0" borderId="46" xfId="0" quotePrefix="1" applyNumberFormat="1" applyFont="1" applyBorder="1" applyAlignment="1">
      <alignment horizontal="center" vertical="center" shrinkToFit="1"/>
    </xf>
    <xf numFmtId="0" fontId="27" fillId="4" borderId="0" xfId="0" applyFont="1" applyFill="1" applyAlignment="1">
      <alignment horizontal="center" vertical="center"/>
    </xf>
    <xf numFmtId="176" fontId="13" fillId="0" borderId="8" xfId="0" applyNumberFormat="1"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13" xfId="0" quotePrefix="1" applyFont="1" applyBorder="1" applyAlignment="1">
      <alignment vertical="center" shrinkToFit="1"/>
    </xf>
    <xf numFmtId="0" fontId="13" fillId="0" borderId="11" xfId="0" quotePrefix="1" applyFont="1" applyBorder="1" applyAlignment="1">
      <alignment horizontal="center" vertical="center" shrinkToFit="1"/>
    </xf>
    <xf numFmtId="0" fontId="24" fillId="4" borderId="0" xfId="0" applyFont="1" applyFill="1" applyAlignment="1">
      <alignment horizontal="center" vertical="center"/>
    </xf>
    <xf numFmtId="0" fontId="66" fillId="0" borderId="0" xfId="0" applyFont="1" applyAlignment="1">
      <alignment horizontal="center" vertical="center"/>
    </xf>
    <xf numFmtId="0" fontId="67" fillId="0" borderId="0" xfId="0" applyFont="1" applyAlignment="1">
      <alignment horizontal="center" vertical="center"/>
    </xf>
    <xf numFmtId="0" fontId="13" fillId="0" borderId="16" xfId="0" applyFont="1" applyBorder="1" applyAlignment="1">
      <alignment vertical="center" shrinkToFit="1"/>
    </xf>
    <xf numFmtId="0" fontId="13" fillId="0" borderId="0" xfId="0" quotePrefix="1" applyFont="1" applyAlignment="1">
      <alignment vertical="center" shrinkToFit="1"/>
    </xf>
    <xf numFmtId="0" fontId="13" fillId="0" borderId="0" xfId="0" applyFont="1" applyAlignment="1">
      <alignment horizontal="center" vertical="center" shrinkToFit="1"/>
    </xf>
    <xf numFmtId="0" fontId="13" fillId="0" borderId="0" xfId="0" quotePrefix="1" applyFont="1" applyAlignment="1">
      <alignment horizontal="center" vertical="center" shrinkToFit="1"/>
    </xf>
    <xf numFmtId="0" fontId="7" fillId="0" borderId="61" xfId="0" quotePrefix="1" applyFont="1" applyBorder="1" applyAlignment="1">
      <alignment horizontal="center" vertical="center" shrinkToFit="1"/>
    </xf>
    <xf numFmtId="56" fontId="65" fillId="0" borderId="0" xfId="0" quotePrefix="1" applyNumberFormat="1" applyFont="1" applyAlignment="1">
      <alignment horizontal="center" vertical="center" shrinkToFit="1"/>
    </xf>
    <xf numFmtId="0" fontId="34" fillId="0" borderId="0" xfId="0" applyFont="1" applyAlignment="1">
      <alignment horizontal="center" vertical="center"/>
    </xf>
    <xf numFmtId="0" fontId="65" fillId="0" borderId="0" xfId="0" applyFont="1" applyAlignment="1">
      <alignment vertical="center" shrinkToFit="1"/>
    </xf>
    <xf numFmtId="0" fontId="65" fillId="0" borderId="0" xfId="0" quotePrefix="1" applyFont="1" applyAlignment="1">
      <alignment horizontal="center" vertical="center" shrinkToFit="1"/>
    </xf>
    <xf numFmtId="176" fontId="65" fillId="0" borderId="0" xfId="0" quotePrefix="1" applyNumberFormat="1" applyFont="1" applyAlignment="1">
      <alignment horizontal="center" vertical="center" shrinkToFit="1"/>
    </xf>
    <xf numFmtId="56" fontId="13" fillId="0" borderId="0" xfId="0" quotePrefix="1" applyNumberFormat="1" applyFont="1" applyAlignment="1">
      <alignment horizontal="center" vertical="center" shrinkToFit="1"/>
    </xf>
    <xf numFmtId="0" fontId="34" fillId="0" borderId="29" xfId="0" applyFont="1" applyBorder="1" applyAlignment="1">
      <alignment horizontal="center" vertical="center"/>
    </xf>
    <xf numFmtId="0" fontId="4" fillId="4" borderId="0" xfId="0" applyFont="1" applyFill="1">
      <alignment vertical="center"/>
    </xf>
    <xf numFmtId="0" fontId="0" fillId="0" borderId="62" xfId="0" applyBorder="1">
      <alignment vertical="center"/>
    </xf>
    <xf numFmtId="56" fontId="7" fillId="0" borderId="12" xfId="0" quotePrefix="1" applyNumberFormat="1" applyFont="1" applyBorder="1" applyAlignment="1">
      <alignment horizontal="center" vertical="center" shrinkToFit="1"/>
    </xf>
    <xf numFmtId="0" fontId="11" fillId="0" borderId="62" xfId="0" applyFont="1" applyBorder="1" applyAlignment="1">
      <alignment horizontal="center" vertical="center"/>
    </xf>
    <xf numFmtId="0" fontId="68" fillId="4" borderId="14" xfId="0" quotePrefix="1" applyFont="1" applyFill="1" applyBorder="1" applyAlignment="1" applyProtection="1">
      <alignment horizontal="center" vertical="center"/>
      <protection locked="0"/>
    </xf>
    <xf numFmtId="0" fontId="68" fillId="0" borderId="14" xfId="0" quotePrefix="1" applyFont="1" applyBorder="1" applyAlignment="1" applyProtection="1">
      <alignment horizontal="center" vertical="center"/>
      <protection locked="0"/>
    </xf>
    <xf numFmtId="56" fontId="13" fillId="0" borderId="12" xfId="0" quotePrefix="1" applyNumberFormat="1" applyFont="1" applyBorder="1" applyAlignment="1">
      <alignment horizontal="center" vertical="center" shrinkToFit="1"/>
    </xf>
    <xf numFmtId="49" fontId="19" fillId="4" borderId="60" xfId="0" applyNumberFormat="1" applyFont="1" applyFill="1" applyBorder="1" applyAlignment="1" applyProtection="1">
      <alignment horizontal="center" vertical="center"/>
      <protection locked="0"/>
    </xf>
    <xf numFmtId="176" fontId="21" fillId="4" borderId="3" xfId="0" quotePrefix="1" applyNumberFormat="1" applyFont="1" applyFill="1" applyBorder="1" applyAlignment="1">
      <alignment horizontal="center" vertical="center"/>
    </xf>
    <xf numFmtId="49" fontId="19" fillId="4" borderId="3" xfId="0" applyNumberFormat="1" applyFont="1" applyFill="1" applyBorder="1" applyAlignment="1">
      <alignment horizontal="center" vertical="center"/>
    </xf>
    <xf numFmtId="0" fontId="13" fillId="0" borderId="64" xfId="0" quotePrefix="1" applyFont="1" applyBorder="1" applyAlignment="1">
      <alignment vertical="center" shrinkToFit="1"/>
    </xf>
    <xf numFmtId="56" fontId="13" fillId="0" borderId="9" xfId="0" quotePrefix="1" applyNumberFormat="1" applyFont="1" applyBorder="1" applyAlignment="1">
      <alignment horizontal="center" vertical="center" shrinkToFit="1"/>
    </xf>
    <xf numFmtId="0" fontId="65" fillId="0" borderId="50" xfId="0" quotePrefix="1" applyFont="1" applyBorder="1" applyAlignment="1">
      <alignment vertical="center" shrinkToFit="1"/>
    </xf>
    <xf numFmtId="56" fontId="65" fillId="0" borderId="48" xfId="0" quotePrefix="1" applyNumberFormat="1" applyFont="1" applyBorder="1" applyAlignment="1">
      <alignment horizontal="center" vertical="center" shrinkToFit="1"/>
    </xf>
    <xf numFmtId="0" fontId="65" fillId="0" borderId="49" xfId="0" applyFont="1" applyBorder="1" applyAlignment="1">
      <alignment horizontal="center" vertical="center" shrinkToFit="1"/>
    </xf>
    <xf numFmtId="176" fontId="65" fillId="0" borderId="44" xfId="0" quotePrefix="1" applyNumberFormat="1" applyFont="1" applyBorder="1" applyAlignment="1">
      <alignment horizontal="left" vertical="center" shrinkToFit="1"/>
    </xf>
    <xf numFmtId="176" fontId="65" fillId="0" borderId="8" xfId="0" quotePrefix="1" applyNumberFormat="1" applyFont="1" applyBorder="1" applyAlignment="1">
      <alignment horizontal="center" vertical="center" shrinkToFit="1"/>
    </xf>
    <xf numFmtId="176" fontId="65" fillId="0" borderId="9" xfId="0" quotePrefix="1" applyNumberFormat="1" applyFont="1" applyBorder="1" applyAlignment="1">
      <alignment horizontal="center" vertical="center" shrinkToFit="1"/>
    </xf>
    <xf numFmtId="0" fontId="7" fillId="0" borderId="64" xfId="0" applyFont="1" applyBorder="1" applyAlignment="1">
      <alignment vertical="center" shrinkToFit="1"/>
    </xf>
    <xf numFmtId="56" fontId="7" fillId="0" borderId="44" xfId="0" quotePrefix="1" applyNumberFormat="1" applyFont="1" applyBorder="1" applyAlignment="1">
      <alignment horizontal="left" vertical="center" shrinkToFit="1"/>
    </xf>
    <xf numFmtId="49" fontId="19" fillId="0" borderId="31" xfId="0" applyNumberFormat="1" applyFont="1" applyBorder="1" applyProtection="1">
      <alignment vertical="center"/>
      <protection locked="0"/>
    </xf>
    <xf numFmtId="0" fontId="19" fillId="4" borderId="25" xfId="0" quotePrefix="1" applyFont="1" applyFill="1" applyBorder="1" applyAlignment="1">
      <alignment vertical="center" shrinkToFit="1"/>
    </xf>
    <xf numFmtId="0" fontId="19" fillId="4" borderId="25" xfId="0" quotePrefix="1" applyFont="1" applyFill="1" applyBorder="1" applyAlignment="1">
      <alignment horizontal="center" vertical="center"/>
    </xf>
    <xf numFmtId="0" fontId="63" fillId="4" borderId="0" xfId="0" applyFont="1" applyFill="1" applyAlignment="1">
      <alignment horizontal="center" vertical="center"/>
    </xf>
    <xf numFmtId="0" fontId="23" fillId="4" borderId="0" xfId="0" applyFont="1" applyFill="1" applyAlignment="1">
      <alignment horizontal="center" vertical="center"/>
    </xf>
    <xf numFmtId="0" fontId="7" fillId="0" borderId="67" xfId="0" applyFont="1" applyBorder="1" applyAlignment="1">
      <alignment horizontal="center" vertical="center"/>
    </xf>
    <xf numFmtId="0" fontId="0" fillId="4" borderId="0" xfId="0" applyFill="1" applyAlignment="1">
      <alignment horizontal="left" vertical="center"/>
    </xf>
    <xf numFmtId="0" fontId="0" fillId="0" borderId="0" xfId="0" applyAlignment="1">
      <alignment horizontal="left" vertical="center"/>
    </xf>
    <xf numFmtId="0" fontId="4" fillId="3" borderId="31" xfId="0" applyFont="1" applyFill="1" applyBorder="1" applyAlignment="1">
      <alignment horizontal="left" vertical="center"/>
    </xf>
    <xf numFmtId="0" fontId="7" fillId="0" borderId="0" xfId="0" applyFont="1" applyAlignment="1">
      <alignment horizontal="left" vertical="center" shrinkToFit="1"/>
    </xf>
    <xf numFmtId="0" fontId="11" fillId="0" borderId="69" xfId="0" applyFont="1" applyBorder="1" applyAlignment="1">
      <alignment horizontal="center" vertical="center"/>
    </xf>
    <xf numFmtId="0" fontId="13" fillId="0" borderId="63" xfId="0" quotePrefix="1" applyFont="1" applyBorder="1" applyAlignment="1">
      <alignment vertical="center" shrinkToFit="1"/>
    </xf>
    <xf numFmtId="56" fontId="13" fillId="0" borderId="63" xfId="0" quotePrefix="1" applyNumberFormat="1" applyFont="1" applyBorder="1" applyAlignment="1">
      <alignment horizontal="center" vertical="center" shrinkToFit="1"/>
    </xf>
    <xf numFmtId="0" fontId="45" fillId="0" borderId="0" xfId="0" quotePrefix="1" applyFont="1" applyAlignment="1">
      <alignment vertical="center" shrinkToFit="1"/>
    </xf>
    <xf numFmtId="0" fontId="4" fillId="3" borderId="72" xfId="0" applyFont="1" applyFill="1" applyBorder="1" applyAlignment="1">
      <alignment horizontal="center" vertical="center"/>
    </xf>
    <xf numFmtId="176" fontId="7" fillId="0" borderId="73" xfId="0" applyNumberFormat="1" applyFont="1" applyBorder="1" applyAlignment="1">
      <alignment horizontal="left" vertical="center" shrinkToFit="1"/>
    </xf>
    <xf numFmtId="0" fontId="27" fillId="0" borderId="62" xfId="0" applyFont="1" applyBorder="1" applyAlignment="1">
      <alignment horizontal="center" vertical="center"/>
    </xf>
    <xf numFmtId="0" fontId="25" fillId="0" borderId="62" xfId="0" applyFont="1" applyBorder="1" applyAlignment="1">
      <alignment horizontal="center" vertical="center"/>
    </xf>
    <xf numFmtId="0" fontId="69" fillId="0" borderId="0" xfId="0" applyFont="1" applyAlignment="1">
      <alignment horizontal="center" vertical="center"/>
    </xf>
    <xf numFmtId="0" fontId="19" fillId="4" borderId="3" xfId="0" quotePrefix="1" applyFont="1" applyFill="1" applyBorder="1" applyAlignment="1">
      <alignment horizontal="center" vertical="center"/>
    </xf>
    <xf numFmtId="0" fontId="70" fillId="0" borderId="0" xfId="0" applyFont="1" applyAlignment="1">
      <alignment horizontal="center" vertical="center"/>
    </xf>
    <xf numFmtId="0" fontId="71" fillId="0" borderId="0" xfId="0" applyFont="1">
      <alignment vertical="center"/>
    </xf>
    <xf numFmtId="0" fontId="72" fillId="0" borderId="0" xfId="0" applyFont="1">
      <alignment vertical="center"/>
    </xf>
    <xf numFmtId="0" fontId="13" fillId="0" borderId="16" xfId="0" quotePrefix="1" applyFont="1" applyBorder="1" applyAlignment="1">
      <alignment horizontal="left" vertical="center" shrinkToFit="1"/>
    </xf>
    <xf numFmtId="176" fontId="13" fillId="0" borderId="74" xfId="0" quotePrefix="1" applyNumberFormat="1" applyFont="1" applyBorder="1" applyAlignment="1">
      <alignment horizontal="left" vertical="center" shrinkToFit="1"/>
    </xf>
    <xf numFmtId="56" fontId="13" fillId="0" borderId="19" xfId="0" applyNumberFormat="1" applyFont="1" applyBorder="1" applyAlignment="1">
      <alignment horizontal="center" vertical="center" shrinkToFit="1"/>
    </xf>
    <xf numFmtId="0" fontId="13" fillId="0" borderId="19" xfId="0" quotePrefix="1" applyFont="1" applyBorder="1" applyAlignment="1">
      <alignment horizontal="center" vertical="center" shrinkToFit="1"/>
    </xf>
    <xf numFmtId="56" fontId="13" fillId="0" borderId="35" xfId="0" quotePrefix="1" applyNumberFormat="1" applyFont="1" applyBorder="1" applyAlignment="1">
      <alignment horizontal="center" vertical="center" shrinkToFit="1"/>
    </xf>
    <xf numFmtId="176" fontId="13" fillId="0" borderId="63" xfId="0" quotePrefix="1" applyNumberFormat="1" applyFont="1" applyBorder="1" applyAlignment="1">
      <alignment horizontal="center" vertical="center" shrinkToFit="1"/>
    </xf>
    <xf numFmtId="0" fontId="7" fillId="0" borderId="63" xfId="0" applyFont="1" applyBorder="1" applyAlignment="1">
      <alignment horizontal="center" vertical="center" shrinkToFit="1"/>
    </xf>
    <xf numFmtId="0" fontId="7" fillId="0" borderId="63" xfId="0" applyFont="1" applyBorder="1" applyAlignment="1">
      <alignment vertical="center" shrinkToFit="1"/>
    </xf>
    <xf numFmtId="176" fontId="7" fillId="0" borderId="63" xfId="0" quotePrefix="1" applyNumberFormat="1" applyFont="1" applyBorder="1" applyAlignment="1">
      <alignment horizontal="center" vertical="center" shrinkToFit="1"/>
    </xf>
    <xf numFmtId="0" fontId="7" fillId="0" borderId="76" xfId="0" quotePrefix="1" applyFont="1" applyBorder="1" applyAlignment="1">
      <alignment vertical="center" shrinkToFit="1"/>
    </xf>
    <xf numFmtId="56" fontId="7" fillId="0" borderId="48" xfId="0" quotePrefix="1" applyNumberFormat="1" applyFont="1" applyBorder="1" applyAlignment="1">
      <alignment horizontal="center" vertical="center" shrinkToFit="1"/>
    </xf>
    <xf numFmtId="56" fontId="13" fillId="0" borderId="49" xfId="0" quotePrefix="1" applyNumberFormat="1" applyFont="1" applyBorder="1" applyAlignment="1">
      <alignment horizontal="center" vertical="center" shrinkToFit="1"/>
    </xf>
    <xf numFmtId="56" fontId="7" fillId="0" borderId="0" xfId="0" quotePrefix="1" applyNumberFormat="1" applyFont="1" applyAlignment="1">
      <alignment horizontal="left" vertical="center" shrinkToFit="1"/>
    </xf>
    <xf numFmtId="56" fontId="7" fillId="0" borderId="0" xfId="0" quotePrefix="1" applyNumberFormat="1" applyFont="1" applyAlignment="1">
      <alignment horizontal="center" vertical="center" shrinkToFit="1"/>
    </xf>
    <xf numFmtId="0" fontId="74" fillId="0" borderId="0" xfId="0" applyFont="1" applyAlignment="1">
      <alignment horizontal="center" vertical="center"/>
    </xf>
    <xf numFmtId="56" fontId="7" fillId="0" borderId="0" xfId="0" applyNumberFormat="1" applyFont="1" applyAlignment="1">
      <alignment horizontal="center" vertical="center" shrinkToFit="1"/>
    </xf>
    <xf numFmtId="0" fontId="75" fillId="0" borderId="0" xfId="0" applyFont="1" applyAlignment="1">
      <alignment horizontal="center" vertical="center"/>
    </xf>
    <xf numFmtId="0" fontId="76" fillId="0" borderId="0" xfId="0" applyFont="1" applyAlignment="1">
      <alignment horizontal="center" vertical="center"/>
    </xf>
    <xf numFmtId="56" fontId="13" fillId="0" borderId="43" xfId="0" quotePrefix="1" applyNumberFormat="1" applyFont="1" applyBorder="1" applyAlignment="1">
      <alignment horizontal="left" vertical="center" shrinkToFit="1"/>
    </xf>
    <xf numFmtId="56" fontId="13" fillId="0" borderId="77" xfId="0" quotePrefix="1" applyNumberFormat="1" applyFont="1" applyBorder="1" applyAlignment="1">
      <alignment horizontal="center" vertical="center" shrinkToFit="1"/>
    </xf>
    <xf numFmtId="0" fontId="7" fillId="0" borderId="32" xfId="0" applyFont="1" applyBorder="1" applyAlignment="1">
      <alignment vertical="center" shrinkToFit="1"/>
    </xf>
    <xf numFmtId="0" fontId="7" fillId="0" borderId="43" xfId="0" quotePrefix="1" applyFont="1" applyBorder="1" applyAlignment="1">
      <alignment horizontal="left" vertical="center" shrinkToFit="1"/>
    </xf>
    <xf numFmtId="0" fontId="7" fillId="0" borderId="77" xfId="0" quotePrefix="1" applyFont="1" applyBorder="1" applyAlignment="1">
      <alignment horizontal="center" vertical="center" shrinkToFit="1"/>
    </xf>
    <xf numFmtId="0" fontId="53" fillId="4" borderId="25" xfId="0" quotePrefix="1" applyFont="1" applyFill="1" applyBorder="1" applyAlignment="1">
      <alignment horizontal="center" vertical="center"/>
    </xf>
    <xf numFmtId="0" fontId="7" fillId="0" borderId="16" xfId="0" applyFont="1" applyBorder="1">
      <alignment vertical="center"/>
    </xf>
    <xf numFmtId="56" fontId="7" fillId="0" borderId="10" xfId="0" applyNumberFormat="1" applyFont="1" applyBorder="1" applyAlignment="1">
      <alignment horizontal="center" vertical="center"/>
    </xf>
    <xf numFmtId="0" fontId="7" fillId="0" borderId="10" xfId="0" quotePrefix="1" applyFont="1" applyBorder="1" applyAlignment="1">
      <alignment horizontal="center" vertical="center"/>
    </xf>
    <xf numFmtId="176" fontId="7" fillId="0" borderId="5" xfId="0" quotePrefix="1" applyNumberFormat="1" applyFont="1" applyBorder="1" applyAlignment="1">
      <alignment horizontal="center" vertical="center"/>
    </xf>
    <xf numFmtId="0" fontId="7" fillId="0" borderId="6" xfId="0" applyFont="1" applyBorder="1" applyAlignment="1">
      <alignment horizontal="center" vertical="center"/>
    </xf>
    <xf numFmtId="0" fontId="7" fillId="0" borderId="50" xfId="0" quotePrefix="1" applyFont="1" applyBorder="1" applyAlignment="1">
      <alignment vertical="center" shrinkToFit="1"/>
    </xf>
    <xf numFmtId="0" fontId="7" fillId="0" borderId="78" xfId="0" quotePrefix="1" applyFont="1" applyBorder="1" applyAlignment="1">
      <alignment horizontal="center" vertical="center" shrinkToFit="1"/>
    </xf>
    <xf numFmtId="176" fontId="7" fillId="0" borderId="79" xfId="0" quotePrefix="1" applyNumberFormat="1" applyFont="1" applyBorder="1" applyAlignment="1">
      <alignment horizontal="center" vertical="center" shrinkToFit="1"/>
    </xf>
    <xf numFmtId="176" fontId="7" fillId="0" borderId="28" xfId="0" quotePrefix="1" applyNumberFormat="1" applyFont="1" applyBorder="1" applyAlignment="1">
      <alignment horizontal="center" vertical="center" shrinkToFit="1"/>
    </xf>
    <xf numFmtId="176" fontId="13" fillId="0" borderId="28" xfId="0" quotePrefix="1" applyNumberFormat="1" applyFont="1" applyBorder="1" applyAlignment="1">
      <alignment horizontal="center" vertical="center" shrinkToFit="1"/>
    </xf>
    <xf numFmtId="0" fontId="7" fillId="0" borderId="22" xfId="0" quotePrefix="1" applyFont="1" applyBorder="1" applyAlignment="1">
      <alignment horizontal="center" vertical="center"/>
    </xf>
    <xf numFmtId="176" fontId="7" fillId="0" borderId="21" xfId="0" quotePrefix="1" applyNumberFormat="1" applyFont="1" applyBorder="1" applyAlignment="1">
      <alignment horizontal="center" vertical="center"/>
    </xf>
    <xf numFmtId="176" fontId="13" fillId="0" borderId="21" xfId="0" quotePrefix="1" applyNumberFormat="1" applyFont="1" applyBorder="1" applyAlignment="1">
      <alignment horizontal="center" vertical="center"/>
    </xf>
    <xf numFmtId="176" fontId="7" fillId="0" borderId="12" xfId="0" quotePrefix="1" applyNumberFormat="1" applyFont="1" applyBorder="1" applyAlignment="1">
      <alignment horizontal="center" vertical="center" shrinkToFit="1"/>
    </xf>
    <xf numFmtId="176" fontId="13" fillId="0" borderId="12" xfId="0" quotePrefix="1" applyNumberFormat="1" applyFont="1" applyBorder="1" applyAlignment="1">
      <alignment horizontal="center" vertical="center" shrinkToFit="1"/>
    </xf>
    <xf numFmtId="0" fontId="78" fillId="0" borderId="0" xfId="0" applyFont="1" applyAlignment="1">
      <alignment horizontal="center" vertical="center"/>
    </xf>
    <xf numFmtId="176" fontId="13" fillId="0" borderId="75" xfId="0" quotePrefix="1" applyNumberFormat="1" applyFont="1" applyBorder="1" applyAlignment="1">
      <alignment horizontal="left" vertical="center" shrinkToFit="1"/>
    </xf>
    <xf numFmtId="176" fontId="7" fillId="0" borderId="80" xfId="0" applyNumberFormat="1" applyFont="1" applyBorder="1" applyAlignment="1">
      <alignment horizontal="left" vertical="center" shrinkToFit="1"/>
    </xf>
    <xf numFmtId="0" fontId="7" fillId="0" borderId="54" xfId="0" quotePrefix="1" applyFont="1" applyBorder="1" applyAlignment="1">
      <alignment horizontal="center" vertical="center" shrinkToFit="1"/>
    </xf>
    <xf numFmtId="176" fontId="7" fillId="0" borderId="28" xfId="0" applyNumberFormat="1" applyFont="1" applyBorder="1" applyAlignment="1">
      <alignment horizontal="center" vertical="center" shrinkToFit="1"/>
    </xf>
    <xf numFmtId="176" fontId="7" fillId="0" borderId="55" xfId="0" quotePrefix="1" applyNumberFormat="1" applyFont="1" applyBorder="1" applyAlignment="1">
      <alignment horizontal="center" vertical="center" shrinkToFit="1"/>
    </xf>
    <xf numFmtId="176" fontId="13" fillId="0" borderId="56" xfId="0" quotePrefix="1" applyNumberFormat="1" applyFont="1" applyBorder="1" applyAlignment="1">
      <alignment horizontal="center" vertical="center" shrinkToFit="1"/>
    </xf>
    <xf numFmtId="0" fontId="7" fillId="0" borderId="27" xfId="0" applyFont="1" applyBorder="1" applyAlignment="1">
      <alignment horizontal="center" vertical="center" shrinkToFit="1"/>
    </xf>
    <xf numFmtId="0" fontId="13" fillId="0" borderId="37" xfId="0" quotePrefix="1" applyFont="1" applyBorder="1" applyAlignment="1">
      <alignment vertical="center" shrinkToFit="1"/>
    </xf>
    <xf numFmtId="0" fontId="13" fillId="0" borderId="38" xfId="0" applyFont="1" applyBorder="1" applyAlignment="1">
      <alignment horizontal="center" vertical="center" shrinkToFit="1"/>
    </xf>
    <xf numFmtId="176" fontId="13" fillId="0" borderId="43" xfId="0" quotePrefix="1" applyNumberFormat="1" applyFont="1" applyBorder="1" applyAlignment="1">
      <alignment horizontal="left" vertical="center" shrinkToFit="1"/>
    </xf>
    <xf numFmtId="0" fontId="79" fillId="0" borderId="0" xfId="0" applyFont="1" applyAlignment="1">
      <alignment horizontal="center" vertical="center"/>
    </xf>
    <xf numFmtId="0" fontId="80" fillId="0" borderId="0" xfId="0" applyFont="1" applyAlignment="1">
      <alignment horizontal="center" vertical="center"/>
    </xf>
    <xf numFmtId="56" fontId="81" fillId="0" borderId="63" xfId="0" quotePrefix="1" applyNumberFormat="1" applyFont="1" applyBorder="1" applyAlignment="1">
      <alignment horizontal="center" vertical="center" shrinkToFit="1"/>
    </xf>
    <xf numFmtId="0" fontId="74" fillId="0" borderId="0" xfId="0" applyFont="1" applyAlignment="1">
      <alignment horizontal="left" vertical="center"/>
    </xf>
    <xf numFmtId="0" fontId="73" fillId="0" borderId="0" xfId="0" applyFont="1" applyAlignment="1">
      <alignment horizontal="left" vertical="center"/>
    </xf>
    <xf numFmtId="0" fontId="77" fillId="0" borderId="0" xfId="0" applyFont="1" applyAlignment="1">
      <alignment horizontal="left" vertical="center"/>
    </xf>
    <xf numFmtId="0" fontId="82" fillId="0" borderId="0" xfId="0" applyFont="1" applyAlignment="1">
      <alignment horizontal="left" vertical="center"/>
    </xf>
    <xf numFmtId="176" fontId="7" fillId="0" borderId="71" xfId="0" quotePrefix="1" applyNumberFormat="1" applyFont="1" applyBorder="1" applyAlignment="1">
      <alignment horizontal="left" vertical="center" shrinkToFit="1"/>
    </xf>
    <xf numFmtId="0" fontId="7" fillId="0" borderId="44" xfId="0" quotePrefix="1" applyFont="1" applyBorder="1" applyAlignment="1">
      <alignment horizontal="left" vertical="center" shrinkToFit="1"/>
    </xf>
    <xf numFmtId="0" fontId="7" fillId="0" borderId="81" xfId="0" quotePrefix="1" applyFont="1" applyBorder="1" applyAlignment="1">
      <alignment horizontal="center" vertical="center" shrinkToFit="1"/>
    </xf>
    <xf numFmtId="176" fontId="7" fillId="0" borderId="74" xfId="0" quotePrefix="1" applyNumberFormat="1" applyFont="1" applyBorder="1" applyAlignment="1">
      <alignment horizontal="left" vertical="center" shrinkToFit="1"/>
    </xf>
    <xf numFmtId="176" fontId="7" fillId="0" borderId="75" xfId="0" quotePrefix="1" applyNumberFormat="1" applyFont="1" applyBorder="1" applyAlignment="1">
      <alignment horizontal="left" vertical="center" shrinkToFit="1"/>
    </xf>
    <xf numFmtId="0" fontId="13" fillId="0" borderId="10" xfId="0" quotePrefix="1" applyFont="1" applyBorder="1" applyAlignment="1">
      <alignment horizontal="center" vertical="center" shrinkToFit="1"/>
    </xf>
    <xf numFmtId="0" fontId="7" fillId="0" borderId="35" xfId="0" quotePrefix="1" applyFont="1" applyBorder="1" applyAlignment="1">
      <alignment horizontal="center" vertical="center" shrinkToFit="1"/>
    </xf>
    <xf numFmtId="0" fontId="7" fillId="0" borderId="26" xfId="0" applyFont="1" applyBorder="1">
      <alignment vertical="center"/>
    </xf>
    <xf numFmtId="56" fontId="7" fillId="0" borderId="12" xfId="0" applyNumberFormat="1" applyFont="1" applyBorder="1" applyAlignment="1">
      <alignment horizontal="center" vertical="center"/>
    </xf>
    <xf numFmtId="0" fontId="7" fillId="0" borderId="12" xfId="0" quotePrefix="1" applyFont="1" applyBorder="1" applyAlignment="1">
      <alignment horizontal="center" vertical="center"/>
    </xf>
    <xf numFmtId="176" fontId="7" fillId="0" borderId="8" xfId="0" quotePrefix="1" applyNumberFormat="1" applyFont="1" applyBorder="1" applyAlignment="1">
      <alignment horizontal="center" vertical="center"/>
    </xf>
    <xf numFmtId="0" fontId="7" fillId="0" borderId="9" xfId="0" applyFont="1" applyBorder="1" applyAlignment="1">
      <alignment horizontal="center" vertical="center"/>
    </xf>
    <xf numFmtId="0" fontId="38" fillId="0" borderId="0" xfId="0" applyFont="1">
      <alignment vertical="center"/>
    </xf>
    <xf numFmtId="0" fontId="80" fillId="0" borderId="2" xfId="0" applyFont="1" applyBorder="1" applyAlignment="1">
      <alignment horizontal="left" vertical="center"/>
    </xf>
    <xf numFmtId="0" fontId="13" fillId="0" borderId="32" xfId="0" quotePrefix="1" applyFont="1" applyBorder="1" applyAlignment="1">
      <alignment horizontal="left" vertical="center" shrinkToFit="1"/>
    </xf>
    <xf numFmtId="0" fontId="7" fillId="0" borderId="5" xfId="0" quotePrefix="1" applyFont="1" applyBorder="1" applyAlignment="1">
      <alignment horizontal="center" vertical="center" shrinkToFit="1"/>
    </xf>
    <xf numFmtId="0" fontId="13" fillId="0" borderId="5" xfId="0" quotePrefix="1" applyFont="1" applyBorder="1" applyAlignment="1">
      <alignment horizontal="center" vertical="center" shrinkToFit="1"/>
    </xf>
    <xf numFmtId="0" fontId="83" fillId="0" borderId="0" xfId="0" applyFont="1" applyAlignment="1">
      <alignment horizontal="center" vertical="center"/>
    </xf>
    <xf numFmtId="6" fontId="85" fillId="0" borderId="0" xfId="5" applyFont="1" applyAlignment="1">
      <alignment horizontal="center" vertical="center"/>
    </xf>
    <xf numFmtId="176" fontId="7" fillId="0" borderId="42" xfId="0" quotePrefix="1" applyNumberFormat="1" applyFont="1" applyBorder="1" applyAlignment="1">
      <alignment horizontal="left" vertical="center" shrinkToFit="1"/>
    </xf>
    <xf numFmtId="0" fontId="63" fillId="0" borderId="69" xfId="0" applyFont="1" applyBorder="1" applyAlignment="1">
      <alignment horizontal="center" vertical="center"/>
    </xf>
    <xf numFmtId="0" fontId="19" fillId="0" borderId="14" xfId="0" quotePrefix="1" applyFont="1" applyBorder="1" applyAlignment="1">
      <alignment horizontal="center" vertical="center"/>
    </xf>
    <xf numFmtId="56" fontId="65" fillId="0" borderId="10" xfId="0" quotePrefix="1" applyNumberFormat="1" applyFont="1" applyBorder="1" applyAlignment="1">
      <alignment horizontal="center" vertical="center" shrinkToFit="1"/>
    </xf>
    <xf numFmtId="176" fontId="86" fillId="0" borderId="24" xfId="0" quotePrefix="1" applyNumberFormat="1" applyFont="1" applyBorder="1" applyAlignment="1">
      <alignment horizontal="center" vertical="center" shrinkToFit="1"/>
    </xf>
    <xf numFmtId="0" fontId="86" fillId="0" borderId="19" xfId="0" quotePrefix="1" applyFont="1" applyBorder="1" applyAlignment="1">
      <alignment horizontal="center" vertical="center" shrinkToFit="1"/>
    </xf>
    <xf numFmtId="0" fontId="23" fillId="0" borderId="69" xfId="0" applyFont="1" applyBorder="1" applyAlignment="1">
      <alignment horizontal="center" vertical="center"/>
    </xf>
    <xf numFmtId="0" fontId="87" fillId="0" borderId="0" xfId="0" applyFont="1" applyAlignment="1">
      <alignment horizontal="center" vertical="center"/>
    </xf>
    <xf numFmtId="0" fontId="86" fillId="0" borderId="16" xfId="0" quotePrefix="1" applyFont="1" applyBorder="1" applyAlignment="1">
      <alignment vertical="center" shrinkToFit="1"/>
    </xf>
    <xf numFmtId="176" fontId="86" fillId="0" borderId="10" xfId="0" quotePrefix="1" applyNumberFormat="1" applyFont="1" applyBorder="1" applyAlignment="1">
      <alignment horizontal="center" vertical="center" shrinkToFit="1"/>
    </xf>
    <xf numFmtId="176" fontId="88" fillId="0" borderId="10" xfId="0" quotePrefix="1" applyNumberFormat="1" applyFont="1" applyBorder="1" applyAlignment="1">
      <alignment horizontal="center" vertical="center" shrinkToFit="1"/>
    </xf>
    <xf numFmtId="0" fontId="86" fillId="0" borderId="6" xfId="0" applyFont="1" applyBorder="1" applyAlignment="1">
      <alignment horizontal="center" vertical="center" shrinkToFit="1"/>
    </xf>
    <xf numFmtId="0" fontId="88" fillId="0" borderId="32" xfId="0" quotePrefix="1" applyFont="1" applyBorder="1" applyAlignment="1">
      <alignment vertical="center" shrinkToFit="1"/>
    </xf>
    <xf numFmtId="56" fontId="88" fillId="0" borderId="10" xfId="0" quotePrefix="1" applyNumberFormat="1" applyFont="1" applyBorder="1" applyAlignment="1">
      <alignment horizontal="center" vertical="center" shrinkToFit="1"/>
    </xf>
    <xf numFmtId="176" fontId="88" fillId="0" borderId="5" xfId="0" quotePrefix="1" applyNumberFormat="1" applyFont="1" applyBorder="1" applyAlignment="1">
      <alignment horizontal="center" vertical="center" shrinkToFit="1"/>
    </xf>
    <xf numFmtId="176" fontId="88" fillId="0" borderId="4" xfId="0" applyNumberFormat="1" applyFont="1" applyBorder="1" applyAlignment="1">
      <alignment horizontal="center" vertical="center" shrinkToFit="1"/>
    </xf>
    <xf numFmtId="0" fontId="86" fillId="0" borderId="7" xfId="0" applyFont="1" applyBorder="1" applyAlignment="1">
      <alignment horizontal="center" vertical="center" shrinkToFit="1"/>
    </xf>
    <xf numFmtId="0" fontId="86" fillId="0" borderId="16" xfId="0" quotePrefix="1" applyFont="1" applyBorder="1" applyAlignment="1">
      <alignment horizontal="left" vertical="center" shrinkToFit="1"/>
    </xf>
    <xf numFmtId="56" fontId="86" fillId="0" borderId="10" xfId="0" quotePrefix="1" applyNumberFormat="1" applyFont="1" applyBorder="1" applyAlignment="1">
      <alignment horizontal="center" vertical="center" shrinkToFit="1"/>
    </xf>
    <xf numFmtId="0" fontId="65" fillId="0" borderId="37" xfId="0" quotePrefix="1" applyFont="1" applyBorder="1" applyAlignment="1">
      <alignment vertical="center" shrinkToFit="1"/>
    </xf>
    <xf numFmtId="0" fontId="65" fillId="0" borderId="38" xfId="0" applyFont="1" applyBorder="1" applyAlignment="1">
      <alignment horizontal="center" vertical="center" shrinkToFit="1"/>
    </xf>
    <xf numFmtId="176" fontId="65" fillId="0" borderId="43" xfId="0" quotePrefix="1" applyNumberFormat="1" applyFont="1" applyBorder="1" applyAlignment="1">
      <alignment horizontal="left" vertical="center" shrinkToFit="1"/>
    </xf>
    <xf numFmtId="176" fontId="65" fillId="0" borderId="5" xfId="0" quotePrefix="1" applyNumberFormat="1" applyFont="1" applyBorder="1" applyAlignment="1">
      <alignment horizontal="center" vertical="center" shrinkToFit="1"/>
    </xf>
    <xf numFmtId="0" fontId="86" fillId="0" borderId="43" xfId="0" quotePrefix="1" applyFont="1" applyBorder="1" applyAlignment="1">
      <alignment horizontal="left" vertical="center" shrinkToFit="1"/>
    </xf>
    <xf numFmtId="0" fontId="86" fillId="0" borderId="10" xfId="0" quotePrefix="1" applyFont="1" applyBorder="1" applyAlignment="1">
      <alignment horizontal="center" vertical="center" shrinkToFit="1"/>
    </xf>
    <xf numFmtId="0" fontId="86" fillId="0" borderId="77" xfId="0" quotePrefix="1" applyFont="1" applyBorder="1" applyAlignment="1">
      <alignment horizontal="center" vertical="center" shrinkToFit="1"/>
    </xf>
    <xf numFmtId="0" fontId="19" fillId="0" borderId="25" xfId="0" applyFont="1" applyBorder="1" applyAlignment="1">
      <alignment horizontal="center"/>
    </xf>
    <xf numFmtId="176" fontId="86" fillId="0" borderId="74" xfId="0" quotePrefix="1" applyNumberFormat="1" applyFont="1" applyBorder="1" applyAlignment="1">
      <alignment horizontal="left" vertical="center" shrinkToFit="1"/>
    </xf>
    <xf numFmtId="0" fontId="7" fillId="0" borderId="30" xfId="0" quotePrefix="1" applyFont="1" applyBorder="1" applyAlignment="1">
      <alignment horizontal="left" vertical="center" shrinkToFit="1"/>
    </xf>
    <xf numFmtId="0" fontId="7" fillId="0" borderId="70" xfId="0" quotePrefix="1" applyFont="1" applyBorder="1" applyAlignment="1">
      <alignment horizontal="center" vertical="center" shrinkToFit="1"/>
    </xf>
    <xf numFmtId="0" fontId="86" fillId="0" borderId="13" xfId="0" quotePrefix="1" applyFont="1" applyBorder="1" applyAlignment="1">
      <alignment vertical="center" shrinkToFit="1"/>
    </xf>
    <xf numFmtId="0" fontId="86" fillId="0" borderId="11" xfId="0" quotePrefix="1" applyFont="1" applyBorder="1" applyAlignment="1">
      <alignment horizontal="center" vertical="center" shrinkToFit="1"/>
    </xf>
    <xf numFmtId="176" fontId="86" fillId="0" borderId="4" xfId="0" applyNumberFormat="1" applyFont="1" applyBorder="1" applyAlignment="1">
      <alignment horizontal="center" vertical="center" shrinkToFit="1"/>
    </xf>
    <xf numFmtId="0" fontId="88" fillId="0" borderId="7" xfId="0" applyFont="1" applyBorder="1" applyAlignment="1">
      <alignment horizontal="center" vertical="center" shrinkToFit="1"/>
    </xf>
    <xf numFmtId="0" fontId="7" fillId="0" borderId="30" xfId="0" quotePrefix="1" applyFont="1" applyBorder="1" applyAlignment="1">
      <alignment vertical="center" shrinkToFit="1"/>
    </xf>
    <xf numFmtId="0" fontId="0" fillId="0" borderId="63" xfId="0" applyBorder="1">
      <alignment vertical="center"/>
    </xf>
    <xf numFmtId="176" fontId="7" fillId="0" borderId="61" xfId="0" quotePrefix="1" applyNumberFormat="1" applyFont="1" applyBorder="1" applyAlignment="1">
      <alignment horizontal="center" vertical="center" shrinkToFit="1"/>
    </xf>
    <xf numFmtId="56" fontId="13" fillId="0" borderId="68" xfId="0" quotePrefix="1" applyNumberFormat="1" applyFont="1" applyBorder="1" applyAlignment="1">
      <alignment horizontal="center" vertical="center" shrinkToFit="1"/>
    </xf>
    <xf numFmtId="0" fontId="13" fillId="0" borderId="26" xfId="0" quotePrefix="1" applyFont="1" applyBorder="1" applyAlignment="1">
      <alignment horizontal="left" vertical="center" shrinkToFit="1"/>
    </xf>
    <xf numFmtId="56" fontId="13" fillId="0" borderId="61" xfId="0" quotePrefix="1" applyNumberFormat="1" applyFont="1" applyBorder="1" applyAlignment="1">
      <alignment horizontal="center" vertical="center" shrinkToFit="1"/>
    </xf>
    <xf numFmtId="0" fontId="13" fillId="0" borderId="34" xfId="0" quotePrefix="1" applyFont="1" applyBorder="1" applyAlignment="1">
      <alignment horizontal="center" vertical="center" shrinkToFit="1"/>
    </xf>
    <xf numFmtId="0" fontId="13" fillId="0" borderId="57" xfId="0" quotePrefix="1" applyFont="1" applyBorder="1" applyAlignment="1">
      <alignment horizontal="left" vertical="center" shrinkToFit="1"/>
    </xf>
    <xf numFmtId="0" fontId="13" fillId="0" borderId="58" xfId="0" quotePrefix="1" applyFont="1" applyBorder="1" applyAlignment="1">
      <alignment horizontal="center" vertical="center" shrinkToFit="1"/>
    </xf>
    <xf numFmtId="176" fontId="13" fillId="0" borderId="15" xfId="0" quotePrefix="1" applyNumberFormat="1" applyFont="1" applyBorder="1" applyAlignment="1">
      <alignment horizontal="center" vertical="center" shrinkToFit="1"/>
    </xf>
    <xf numFmtId="0" fontId="13" fillId="0" borderId="59" xfId="0" quotePrefix="1" applyFont="1" applyBorder="1" applyAlignment="1">
      <alignment horizontal="center" vertical="center" shrinkToFit="1"/>
    </xf>
    <xf numFmtId="0" fontId="65" fillId="0" borderId="52" xfId="0" applyFont="1" applyBorder="1" applyAlignment="1">
      <alignment vertical="center" shrinkToFit="1"/>
    </xf>
    <xf numFmtId="56" fontId="65" fillId="0" borderId="51" xfId="0" quotePrefix="1" applyNumberFormat="1" applyFont="1" applyBorder="1" applyAlignment="1">
      <alignment horizontal="center" vertical="center" shrinkToFit="1"/>
    </xf>
    <xf numFmtId="56" fontId="65" fillId="0" borderId="53" xfId="0" quotePrefix="1" applyNumberFormat="1" applyFont="1" applyBorder="1" applyAlignment="1">
      <alignment horizontal="center" vertical="center" shrinkToFit="1"/>
    </xf>
    <xf numFmtId="0" fontId="13" fillId="0" borderId="16" xfId="0" quotePrefix="1" applyFont="1" applyBorder="1" applyAlignment="1">
      <alignment vertical="center" shrinkToFit="1"/>
    </xf>
    <xf numFmtId="0" fontId="13" fillId="0" borderId="57" xfId="0" quotePrefix="1" applyFont="1" applyBorder="1" applyAlignment="1">
      <alignment vertical="center" shrinkToFit="1"/>
    </xf>
    <xf numFmtId="0" fontId="13" fillId="0" borderId="59" xfId="0" applyFont="1" applyBorder="1" applyAlignment="1">
      <alignment horizontal="center" vertical="center" shrinkToFit="1"/>
    </xf>
    <xf numFmtId="56" fontId="65" fillId="0" borderId="43" xfId="0" quotePrefix="1" applyNumberFormat="1" applyFont="1" applyBorder="1" applyAlignment="1">
      <alignment horizontal="left" vertical="center" shrinkToFit="1"/>
    </xf>
    <xf numFmtId="56" fontId="65" fillId="0" borderId="77" xfId="0" quotePrefix="1" applyNumberFormat="1" applyFont="1" applyBorder="1" applyAlignment="1">
      <alignment horizontal="center" vertical="center" shrinkToFit="1"/>
    </xf>
    <xf numFmtId="176" fontId="86" fillId="0" borderId="5" xfId="0" quotePrefix="1" applyNumberFormat="1" applyFont="1" applyBorder="1" applyAlignment="1">
      <alignment horizontal="center" vertical="center" shrinkToFit="1"/>
    </xf>
    <xf numFmtId="176" fontId="13" fillId="0" borderId="15" xfId="0" applyNumberFormat="1" applyFont="1" applyBorder="1" applyAlignment="1">
      <alignment horizontal="center" vertical="center" shrinkToFit="1"/>
    </xf>
    <xf numFmtId="0" fontId="89" fillId="0" borderId="0" xfId="0" applyFont="1">
      <alignment vertical="center"/>
    </xf>
    <xf numFmtId="0" fontId="4" fillId="0" borderId="0" xfId="0" quotePrefix="1" applyFont="1" applyAlignment="1">
      <alignment vertical="center" wrapText="1"/>
    </xf>
    <xf numFmtId="176" fontId="89" fillId="0" borderId="0" xfId="0" applyNumberFormat="1" applyFont="1">
      <alignment vertical="center"/>
    </xf>
    <xf numFmtId="0" fontId="96" fillId="0" borderId="0" xfId="0" applyFont="1" applyAlignment="1">
      <alignment horizontal="center" vertical="center"/>
    </xf>
    <xf numFmtId="0" fontId="7" fillId="0" borderId="16" xfId="0" applyFont="1" applyBorder="1" applyAlignment="1">
      <alignment vertical="center" wrapText="1"/>
    </xf>
    <xf numFmtId="56" fontId="7" fillId="0" borderId="10" xfId="0" applyNumberFormat="1" applyFont="1" applyBorder="1" applyAlignment="1">
      <alignment horizontal="center" vertical="center" wrapText="1"/>
    </xf>
    <xf numFmtId="0" fontId="7" fillId="0" borderId="10" xfId="0" quotePrefix="1" applyFont="1" applyBorder="1" applyAlignment="1">
      <alignment horizontal="center" vertical="center" wrapText="1"/>
    </xf>
    <xf numFmtId="176" fontId="7" fillId="0" borderId="5" xfId="0" quotePrefix="1" applyNumberFormat="1" applyFont="1" applyBorder="1" applyAlignment="1">
      <alignment horizontal="center" vertical="center" wrapText="1"/>
    </xf>
    <xf numFmtId="0" fontId="7" fillId="0" borderId="6" xfId="0" applyFont="1" applyBorder="1" applyAlignment="1">
      <alignment horizontal="center" vertical="center" wrapText="1"/>
    </xf>
    <xf numFmtId="0" fontId="19" fillId="0" borderId="0" xfId="0" applyFont="1" applyAlignment="1"/>
    <xf numFmtId="0" fontId="44" fillId="4" borderId="25" xfId="0" applyFont="1" applyFill="1" applyBorder="1" applyAlignment="1"/>
    <xf numFmtId="0" fontId="3" fillId="0" borderId="0" xfId="0" applyFont="1" applyAlignment="1">
      <alignment horizontal="center" vertical="center" wrapText="1"/>
    </xf>
    <xf numFmtId="0" fontId="89" fillId="0" borderId="0" xfId="0" applyFont="1" applyAlignment="1">
      <alignment horizontal="center" vertical="center"/>
    </xf>
    <xf numFmtId="0" fontId="31" fillId="20" borderId="0" xfId="0" quotePrefix="1" applyFont="1" applyFill="1">
      <alignment vertical="center"/>
    </xf>
    <xf numFmtId="49" fontId="4" fillId="0" borderId="0" xfId="0" applyNumberFormat="1" applyFont="1" applyAlignment="1">
      <alignment vertical="center" wrapText="1"/>
    </xf>
    <xf numFmtId="0" fontId="4" fillId="3" borderId="0" xfId="0" applyFont="1" applyFill="1" applyAlignment="1">
      <alignment vertical="center" wrapText="1"/>
    </xf>
    <xf numFmtId="0" fontId="4" fillId="0" borderId="0" xfId="0" quotePrefix="1" applyFont="1" applyAlignment="1">
      <alignment horizontal="left" vertical="center" wrapText="1"/>
    </xf>
    <xf numFmtId="49" fontId="4" fillId="20" borderId="0" xfId="0" applyNumberFormat="1" applyFont="1" applyFill="1" applyAlignment="1">
      <alignment vertical="justify" wrapText="1"/>
    </xf>
    <xf numFmtId="49" fontId="4" fillId="0" borderId="0" xfId="0" applyNumberFormat="1" applyFont="1" applyAlignment="1">
      <alignment vertical="justify" wrapText="1"/>
    </xf>
    <xf numFmtId="0" fontId="79" fillId="0" borderId="0" xfId="0" applyFont="1">
      <alignment vertical="center"/>
    </xf>
    <xf numFmtId="56" fontId="81" fillId="0" borderId="0" xfId="0" quotePrefix="1" applyNumberFormat="1" applyFont="1" applyAlignment="1">
      <alignment horizontal="center" vertical="center" shrinkToFit="1"/>
    </xf>
    <xf numFmtId="49" fontId="4" fillId="0" borderId="0" xfId="0" applyNumberFormat="1" applyFont="1" applyAlignment="1">
      <alignment horizontal="center" vertical="justify" wrapText="1"/>
    </xf>
    <xf numFmtId="0" fontId="4" fillId="0" borderId="0" xfId="0" applyFont="1" applyAlignment="1">
      <alignment vertical="center" wrapText="1"/>
    </xf>
    <xf numFmtId="0" fontId="7" fillId="0" borderId="7" xfId="0" applyFont="1" applyBorder="1" applyAlignment="1">
      <alignment horizontal="center" vertical="center"/>
    </xf>
    <xf numFmtId="0" fontId="97" fillId="0" borderId="0" xfId="0" applyFont="1" applyAlignment="1">
      <alignment horizontal="center" vertical="center"/>
    </xf>
    <xf numFmtId="0" fontId="61" fillId="0" borderId="0" xfId="0" applyFont="1" applyAlignment="1">
      <alignment horizontal="center" vertical="center"/>
    </xf>
    <xf numFmtId="0" fontId="98" fillId="0" borderId="0" xfId="0" applyFont="1" applyAlignment="1">
      <alignment horizontal="center" vertical="center"/>
    </xf>
    <xf numFmtId="0" fontId="100" fillId="21" borderId="0" xfId="0" applyFont="1" applyFill="1" applyAlignment="1">
      <alignment vertical="center" shrinkToFit="1"/>
    </xf>
    <xf numFmtId="0" fontId="99" fillId="21" borderId="0" xfId="0" applyFont="1" applyFill="1">
      <alignment vertical="center"/>
    </xf>
    <xf numFmtId="0" fontId="100" fillId="21" borderId="0" xfId="0" applyFont="1" applyFill="1" applyAlignment="1">
      <alignment vertical="center" wrapText="1"/>
    </xf>
    <xf numFmtId="0" fontId="103" fillId="21" borderId="0" xfId="0" applyFont="1" applyFill="1">
      <alignment vertical="center"/>
    </xf>
    <xf numFmtId="0" fontId="89" fillId="0" borderId="0" xfId="0" applyFont="1" applyAlignment="1">
      <alignment horizontal="left" vertical="center"/>
    </xf>
    <xf numFmtId="0" fontId="89" fillId="4" borderId="0" xfId="0" applyFont="1" applyFill="1">
      <alignment vertical="center"/>
    </xf>
    <xf numFmtId="0" fontId="3" fillId="3" borderId="42" xfId="0" applyFont="1" applyFill="1" applyBorder="1" applyAlignment="1">
      <alignment horizontal="center" vertical="center"/>
    </xf>
    <xf numFmtId="0" fontId="105" fillId="0" borderId="86" xfId="0" applyFont="1" applyBorder="1" applyAlignment="1">
      <alignment horizontal="center" vertical="center"/>
    </xf>
    <xf numFmtId="0" fontId="3" fillId="0" borderId="86" xfId="0" applyFont="1" applyBorder="1">
      <alignment vertical="center"/>
    </xf>
    <xf numFmtId="0" fontId="3" fillId="0" borderId="44" xfId="0" applyFont="1" applyBorder="1">
      <alignment vertical="center"/>
    </xf>
    <xf numFmtId="0" fontId="104" fillId="0" borderId="0" xfId="0" applyFont="1" applyAlignment="1">
      <alignment horizontal="center" vertical="center"/>
    </xf>
    <xf numFmtId="0" fontId="103" fillId="0" borderId="0" xfId="0" applyFont="1" applyAlignment="1">
      <alignment horizontal="left" vertical="center"/>
    </xf>
    <xf numFmtId="0" fontId="103" fillId="0" borderId="0" xfId="0" applyFont="1">
      <alignment vertical="center"/>
    </xf>
    <xf numFmtId="0" fontId="3" fillId="3" borderId="89" xfId="0" applyFont="1" applyFill="1" applyBorder="1" applyAlignment="1">
      <alignment horizontal="center" vertical="center"/>
    </xf>
    <xf numFmtId="0" fontId="105" fillId="0" borderId="90" xfId="0" applyFont="1" applyBorder="1" applyAlignment="1">
      <alignment horizontal="center" vertical="center"/>
    </xf>
    <xf numFmtId="0" fontId="106" fillId="0" borderId="90" xfId="0" applyFont="1" applyBorder="1" applyAlignment="1">
      <alignment horizontal="center" vertical="center"/>
    </xf>
    <xf numFmtId="0" fontId="108" fillId="0" borderId="90" xfId="0" applyFont="1" applyBorder="1" applyAlignment="1">
      <alignment horizontal="center" vertical="center"/>
    </xf>
    <xf numFmtId="0" fontId="108" fillId="0" borderId="91" xfId="0" applyFont="1" applyBorder="1" applyAlignment="1">
      <alignment horizontal="center" vertical="center"/>
    </xf>
    <xf numFmtId="0" fontId="89" fillId="0" borderId="0" xfId="0" applyFont="1" applyAlignment="1">
      <alignment vertical="center" wrapText="1"/>
    </xf>
    <xf numFmtId="0" fontId="111" fillId="0" borderId="0" xfId="0" applyFont="1">
      <alignment vertical="center"/>
    </xf>
    <xf numFmtId="0" fontId="86" fillId="0" borderId="16" xfId="0" applyFont="1" applyBorder="1" applyAlignment="1">
      <alignment vertical="center" shrinkToFit="1"/>
    </xf>
    <xf numFmtId="56" fontId="86" fillId="0" borderId="35" xfId="0" quotePrefix="1" applyNumberFormat="1" applyFont="1" applyBorder="1" applyAlignment="1">
      <alignment horizontal="center" vertical="center" shrinkToFit="1"/>
    </xf>
    <xf numFmtId="0" fontId="90" fillId="3" borderId="89" xfId="0" applyFont="1" applyFill="1" applyBorder="1" applyAlignment="1">
      <alignment horizontal="center" vertical="center"/>
    </xf>
    <xf numFmtId="0" fontId="74" fillId="0" borderId="90" xfId="0" applyFont="1" applyBorder="1" applyAlignment="1">
      <alignment horizontal="center" vertical="center"/>
    </xf>
    <xf numFmtId="0" fontId="99" fillId="0" borderId="0" xfId="0" applyFont="1">
      <alignment vertical="center"/>
    </xf>
    <xf numFmtId="49" fontId="99" fillId="20" borderId="0" xfId="0" applyNumberFormat="1" applyFont="1" applyFill="1" applyAlignment="1">
      <alignment vertical="justify" wrapText="1"/>
    </xf>
    <xf numFmtId="0" fontId="99" fillId="0" borderId="0" xfId="0" applyFont="1" applyAlignment="1">
      <alignment horizontal="left" vertical="center"/>
    </xf>
    <xf numFmtId="0" fontId="99" fillId="19" borderId="0" xfId="0" quotePrefix="1" applyFont="1" applyFill="1" applyAlignment="1">
      <alignment vertical="center" wrapText="1"/>
    </xf>
    <xf numFmtId="0" fontId="9" fillId="0" borderId="0" xfId="0" applyFont="1">
      <alignment vertical="center"/>
    </xf>
    <xf numFmtId="0" fontId="3" fillId="0" borderId="0" xfId="0" applyFont="1" applyAlignment="1">
      <alignment horizontal="left" vertical="center"/>
    </xf>
    <xf numFmtId="0" fontId="107" fillId="0" borderId="0" xfId="0" applyFont="1" applyAlignment="1">
      <alignment horizontal="left" vertical="center"/>
    </xf>
    <xf numFmtId="0" fontId="121" fillId="0" borderId="90" xfId="0" applyFont="1" applyBorder="1" applyAlignment="1">
      <alignment horizontal="center" vertical="center"/>
    </xf>
    <xf numFmtId="0" fontId="120" fillId="0" borderId="0" xfId="0" applyFont="1" applyAlignment="1">
      <alignment horizontal="center" vertical="center"/>
    </xf>
    <xf numFmtId="0" fontId="112" fillId="19" borderId="0" xfId="0" quotePrefix="1" applyFont="1" applyFill="1" applyAlignment="1">
      <alignment vertical="center" wrapText="1"/>
    </xf>
    <xf numFmtId="0" fontId="111" fillId="0" borderId="0" xfId="0" applyFont="1" applyAlignment="1">
      <alignment horizontal="center" vertical="center"/>
    </xf>
    <xf numFmtId="0" fontId="122" fillId="0" borderId="90" xfId="0" applyFont="1" applyBorder="1" applyAlignment="1">
      <alignment horizontal="center" vertical="center"/>
    </xf>
    <xf numFmtId="0" fontId="106" fillId="0" borderId="91" xfId="0" applyFont="1" applyBorder="1" applyAlignment="1">
      <alignment horizontal="center" vertical="center"/>
    </xf>
    <xf numFmtId="178" fontId="123" fillId="0" borderId="0" xfId="0" applyNumberFormat="1" applyFont="1" applyAlignment="1">
      <alignment horizontal="right" vertical="center"/>
    </xf>
    <xf numFmtId="178" fontId="123" fillId="0" borderId="0" xfId="0" applyNumberFormat="1" applyFont="1">
      <alignment vertical="center"/>
    </xf>
    <xf numFmtId="0" fontId="19" fillId="0" borderId="25" xfId="0" applyFont="1" applyBorder="1" applyAlignment="1">
      <alignment horizontal="left" vertical="center" shrinkToFit="1"/>
    </xf>
    <xf numFmtId="0" fontId="53" fillId="0" borderId="25" xfId="0" quotePrefix="1" applyFont="1" applyBorder="1" applyAlignment="1">
      <alignment horizontal="center" vertical="center"/>
    </xf>
    <xf numFmtId="0" fontId="127" fillId="0" borderId="25" xfId="0" quotePrefix="1" applyFont="1" applyBorder="1" applyAlignment="1">
      <alignment horizontal="center" vertical="center"/>
    </xf>
    <xf numFmtId="49" fontId="49" fillId="0" borderId="25" xfId="0" quotePrefix="1" applyNumberFormat="1" applyFont="1" applyBorder="1" applyAlignment="1">
      <alignment horizontal="center" vertical="center"/>
    </xf>
    <xf numFmtId="49" fontId="19" fillId="0" borderId="25" xfId="0" quotePrefix="1" applyNumberFormat="1" applyFont="1" applyBorder="1" applyAlignment="1">
      <alignment horizontal="center" vertical="center"/>
    </xf>
    <xf numFmtId="0" fontId="19" fillId="4" borderId="25" xfId="0" applyFont="1" applyFill="1" applyBorder="1" applyAlignment="1">
      <alignment horizontal="left" vertical="center" shrinkToFit="1"/>
    </xf>
    <xf numFmtId="49" fontId="49" fillId="4" borderId="25" xfId="0" quotePrefix="1" applyNumberFormat="1" applyFont="1" applyFill="1" applyBorder="1" applyAlignment="1">
      <alignment horizontal="center" vertical="center"/>
    </xf>
    <xf numFmtId="49" fontId="19" fillId="4" borderId="25" xfId="0" quotePrefix="1" applyNumberFormat="1" applyFont="1" applyFill="1" applyBorder="1" applyAlignment="1">
      <alignment horizontal="center" vertical="center"/>
    </xf>
    <xf numFmtId="0" fontId="127" fillId="4" borderId="25" xfId="0" quotePrefix="1" applyFont="1" applyFill="1" applyBorder="1" applyAlignment="1">
      <alignment horizontal="center" vertical="center"/>
    </xf>
    <xf numFmtId="14" fontId="127" fillId="0" borderId="25" xfId="0" quotePrefix="1" applyNumberFormat="1" applyFont="1" applyBorder="1" applyAlignment="1">
      <alignment horizontal="center" vertical="center"/>
    </xf>
    <xf numFmtId="0" fontId="19" fillId="4" borderId="25" xfId="0" applyFont="1" applyFill="1" applyBorder="1" applyAlignment="1"/>
    <xf numFmtId="0" fontId="19" fillId="4" borderId="3" xfId="0" applyFont="1" applyFill="1" applyBorder="1" applyAlignment="1">
      <alignment horizontal="center" vertical="center"/>
    </xf>
    <xf numFmtId="0" fontId="19" fillId="4" borderId="25" xfId="0" applyFont="1" applyFill="1" applyBorder="1" applyAlignment="1" applyProtection="1">
      <alignment vertical="center" shrinkToFit="1"/>
      <protection locked="0"/>
    </xf>
    <xf numFmtId="0" fontId="19" fillId="16" borderId="25" xfId="0" applyFont="1" applyFill="1" applyBorder="1" applyAlignment="1" applyProtection="1">
      <alignment vertical="center" shrinkToFit="1"/>
      <protection locked="0"/>
    </xf>
    <xf numFmtId="0" fontId="19" fillId="4" borderId="33" xfId="0" applyFont="1" applyFill="1" applyBorder="1" applyAlignment="1">
      <alignment horizontal="left" vertical="center" shrinkToFit="1"/>
    </xf>
    <xf numFmtId="0" fontId="19" fillId="0" borderId="33" xfId="0" applyFont="1" applyBorder="1" applyAlignment="1">
      <alignment horizontal="left" vertical="center" shrinkToFit="1"/>
    </xf>
    <xf numFmtId="0" fontId="20" fillId="4" borderId="14" xfId="0" quotePrefix="1" applyFont="1" applyFill="1" applyBorder="1" applyAlignment="1" applyProtection="1">
      <alignment horizontal="center" vertical="center"/>
      <protection locked="0"/>
    </xf>
    <xf numFmtId="49" fontId="21" fillId="4" borderId="25" xfId="0" quotePrefix="1" applyNumberFormat="1" applyFont="1" applyFill="1" applyBorder="1" applyAlignment="1" applyProtection="1">
      <alignment horizontal="center" vertical="center"/>
      <protection locked="0"/>
    </xf>
    <xf numFmtId="49" fontId="19" fillId="4" borderId="25" xfId="0" quotePrefix="1" applyNumberFormat="1" applyFont="1" applyFill="1" applyBorder="1" applyAlignment="1" applyProtection="1">
      <alignment horizontal="center" vertical="center"/>
      <protection locked="0"/>
    </xf>
    <xf numFmtId="0" fontId="20" fillId="0" borderId="14" xfId="0" quotePrefix="1" applyFont="1" applyBorder="1" applyAlignment="1" applyProtection="1">
      <alignment horizontal="center" vertical="center"/>
      <protection locked="0"/>
    </xf>
    <xf numFmtId="49" fontId="21" fillId="0" borderId="25" xfId="0" quotePrefix="1" applyNumberFormat="1" applyFont="1" applyBorder="1" applyAlignment="1" applyProtection="1">
      <alignment horizontal="center" vertical="center"/>
      <protection locked="0"/>
    </xf>
    <xf numFmtId="49" fontId="19" fillId="0" borderId="25" xfId="0" quotePrefix="1" applyNumberFormat="1" applyFont="1" applyBorder="1" applyAlignment="1" applyProtection="1">
      <alignment horizontal="center" vertical="center"/>
      <protection locked="0"/>
    </xf>
    <xf numFmtId="0" fontId="19" fillId="22" borderId="25" xfId="0" applyFont="1" applyFill="1" applyBorder="1" applyAlignment="1">
      <alignment horizontal="left" vertical="center" shrinkToFit="1"/>
    </xf>
    <xf numFmtId="0" fontId="53" fillId="22" borderId="25" xfId="0" quotePrefix="1" applyFont="1" applyFill="1" applyBorder="1" applyAlignment="1">
      <alignment horizontal="center" vertical="center"/>
    </xf>
    <xf numFmtId="14" fontId="127" fillId="22" borderId="25" xfId="0" quotePrefix="1" applyNumberFormat="1" applyFont="1" applyFill="1" applyBorder="1" applyAlignment="1">
      <alignment horizontal="center" vertical="center"/>
    </xf>
    <xf numFmtId="49" fontId="19" fillId="22" borderId="25" xfId="0" applyNumberFormat="1" applyFont="1" applyFill="1" applyBorder="1" applyAlignment="1" applyProtection="1">
      <alignment horizontal="center" vertical="center"/>
      <protection locked="0"/>
    </xf>
    <xf numFmtId="49" fontId="49" fillId="22" borderId="25" xfId="0" quotePrefix="1" applyNumberFormat="1" applyFont="1" applyFill="1" applyBorder="1" applyAlignment="1">
      <alignment horizontal="center" vertical="center"/>
    </xf>
    <xf numFmtId="49" fontId="19" fillId="22" borderId="25" xfId="0" quotePrefix="1" applyNumberFormat="1" applyFont="1" applyFill="1" applyBorder="1" applyAlignment="1">
      <alignment horizontal="center" vertical="center"/>
    </xf>
    <xf numFmtId="49" fontId="19" fillId="22" borderId="25" xfId="0" applyNumberFormat="1" applyFont="1" applyFill="1" applyBorder="1" applyAlignment="1">
      <alignment horizontal="center" vertical="center"/>
    </xf>
    <xf numFmtId="0" fontId="127" fillId="22" borderId="25" xfId="0" quotePrefix="1" applyFont="1" applyFill="1" applyBorder="1" applyAlignment="1">
      <alignment horizontal="center" vertical="center"/>
    </xf>
    <xf numFmtId="0" fontId="44" fillId="22" borderId="25" xfId="0" applyFont="1" applyFill="1" applyBorder="1" applyAlignment="1"/>
    <xf numFmtId="0" fontId="19" fillId="22" borderId="33" xfId="0" applyFont="1" applyFill="1" applyBorder="1" applyAlignment="1">
      <alignment horizontal="left" vertical="center" shrinkToFit="1"/>
    </xf>
    <xf numFmtId="0" fontId="19" fillId="22" borderId="25" xfId="0" quotePrefix="1" applyFont="1" applyFill="1" applyBorder="1" applyAlignment="1">
      <alignment horizontal="center" vertical="center"/>
    </xf>
    <xf numFmtId="56" fontId="19" fillId="22" borderId="3" xfId="0" quotePrefix="1" applyNumberFormat="1" applyFont="1" applyFill="1" applyBorder="1" applyAlignment="1">
      <alignment horizontal="center"/>
    </xf>
    <xf numFmtId="49" fontId="19" fillId="22" borderId="25" xfId="0" quotePrefix="1" applyNumberFormat="1" applyFont="1" applyFill="1" applyBorder="1" applyAlignment="1" applyProtection="1">
      <alignment horizontal="center" vertical="center"/>
      <protection locked="0"/>
    </xf>
    <xf numFmtId="0" fontId="19" fillId="4" borderId="25" xfId="0" quotePrefix="1" applyFont="1" applyFill="1" applyBorder="1" applyAlignment="1">
      <alignment horizontal="center" vertical="center" shrinkToFit="1"/>
    </xf>
    <xf numFmtId="0" fontId="19" fillId="0" borderId="25" xfId="0" quotePrefix="1" applyFont="1" applyBorder="1" applyAlignment="1">
      <alignment horizontal="center" vertical="center" shrinkToFit="1"/>
    </xf>
    <xf numFmtId="0" fontId="19" fillId="22" borderId="25" xfId="0" quotePrefix="1" applyFont="1" applyFill="1" applyBorder="1" applyAlignment="1">
      <alignment horizontal="center" vertical="center" shrinkToFit="1"/>
    </xf>
    <xf numFmtId="0" fontId="19" fillId="4" borderId="33" xfId="0" applyFont="1" applyFill="1" applyBorder="1" applyAlignment="1"/>
    <xf numFmtId="0" fontId="30" fillId="16" borderId="33" xfId="0" applyFont="1" applyFill="1" applyBorder="1" applyAlignment="1">
      <alignment vertical="center" shrinkToFit="1"/>
    </xf>
    <xf numFmtId="0" fontId="19" fillId="0" borderId="33" xfId="0" applyFont="1" applyBorder="1" applyAlignment="1">
      <alignment vertical="center" shrinkToFit="1"/>
    </xf>
    <xf numFmtId="0" fontId="19" fillId="16" borderId="33" xfId="0" applyFont="1" applyFill="1" applyBorder="1" applyAlignment="1">
      <alignment vertical="center" shrinkToFit="1"/>
    </xf>
    <xf numFmtId="0" fontId="19" fillId="0" borderId="65" xfId="0" applyFont="1" applyBorder="1" applyAlignment="1" applyProtection="1">
      <alignment vertical="center" shrinkToFit="1"/>
      <protection locked="0"/>
    </xf>
    <xf numFmtId="0" fontId="68" fillId="0" borderId="65" xfId="0" applyFont="1" applyBorder="1" applyAlignment="1" applyProtection="1">
      <alignment vertical="center" shrinkToFit="1"/>
      <protection locked="0"/>
    </xf>
    <xf numFmtId="0" fontId="19" fillId="4" borderId="65" xfId="0" applyFont="1" applyFill="1" applyBorder="1" applyAlignment="1" applyProtection="1">
      <alignment vertical="center" shrinkToFit="1"/>
      <protection locked="0"/>
    </xf>
    <xf numFmtId="0" fontId="53" fillId="4" borderId="33" xfId="0" quotePrefix="1" applyFont="1" applyFill="1" applyBorder="1" applyAlignment="1">
      <alignment vertical="center" shrinkToFit="1"/>
    </xf>
    <xf numFmtId="0" fontId="19" fillId="4" borderId="33" xfId="0" quotePrefix="1" applyFont="1" applyFill="1" applyBorder="1" applyAlignment="1">
      <alignment vertical="center" shrinkToFit="1"/>
    </xf>
    <xf numFmtId="0" fontId="19" fillId="16" borderId="33" xfId="0" quotePrefix="1" applyFont="1" applyFill="1" applyBorder="1" applyAlignment="1">
      <alignment vertical="center" shrinkToFit="1"/>
    </xf>
    <xf numFmtId="0" fontId="19" fillId="0" borderId="33" xfId="0" quotePrefix="1" applyFont="1" applyBorder="1" applyAlignment="1">
      <alignment vertical="center" shrinkToFit="1"/>
    </xf>
    <xf numFmtId="0" fontId="68" fillId="0" borderId="33" xfId="0" quotePrefix="1" applyFont="1" applyBorder="1" applyAlignment="1">
      <alignment vertical="center" shrinkToFit="1"/>
    </xf>
    <xf numFmtId="0" fontId="53" fillId="4" borderId="33" xfId="0" applyFont="1" applyFill="1" applyBorder="1" applyAlignment="1">
      <alignment vertical="center" shrinkToFit="1"/>
    </xf>
    <xf numFmtId="0" fontId="19" fillId="4" borderId="33" xfId="0" applyFont="1" applyFill="1" applyBorder="1" applyAlignment="1">
      <alignment vertical="center" shrinkToFit="1"/>
    </xf>
    <xf numFmtId="0" fontId="19" fillId="0" borderId="65" xfId="0" applyFont="1" applyBorder="1" applyAlignment="1">
      <alignment vertical="center" shrinkToFit="1"/>
    </xf>
    <xf numFmtId="0" fontId="19" fillId="0" borderId="33" xfId="0" applyFont="1" applyBorder="1" applyAlignment="1" applyProtection="1">
      <alignment vertical="center" shrinkToFit="1"/>
      <protection locked="0"/>
    </xf>
    <xf numFmtId="0" fontId="19" fillId="16" borderId="65" xfId="0" applyFont="1" applyFill="1" applyBorder="1" applyAlignment="1" applyProtection="1">
      <alignment vertical="center" shrinkToFit="1"/>
      <protection locked="0"/>
    </xf>
    <xf numFmtId="0" fontId="53" fillId="0" borderId="65" xfId="0" applyFont="1" applyBorder="1" applyAlignment="1" applyProtection="1">
      <alignment vertical="center" shrinkToFit="1"/>
      <protection locked="0"/>
    </xf>
    <xf numFmtId="49" fontId="19" fillId="0" borderId="25" xfId="1" applyNumberFormat="1" applyFont="1" applyBorder="1" applyAlignment="1" applyProtection="1">
      <alignment horizontal="left" vertical="center" shrinkToFit="1"/>
      <protection locked="0"/>
    </xf>
    <xf numFmtId="0" fontId="15" fillId="0" borderId="25" xfId="0" applyFont="1" applyBorder="1" applyAlignment="1"/>
    <xf numFmtId="0" fontId="19" fillId="22" borderId="25" xfId="0" applyFont="1" applyFill="1" applyBorder="1" applyAlignment="1">
      <alignment horizontal="center" vertical="center"/>
    </xf>
    <xf numFmtId="0" fontId="127" fillId="4" borderId="14" xfId="0" quotePrefix="1" applyFont="1" applyFill="1" applyBorder="1" applyAlignment="1" applyProtection="1">
      <alignment horizontal="center" vertical="center"/>
      <protection locked="0"/>
    </xf>
    <xf numFmtId="49" fontId="49" fillId="4" borderId="25" xfId="0" quotePrefix="1" applyNumberFormat="1" applyFont="1" applyFill="1" applyBorder="1" applyAlignment="1" applyProtection="1">
      <alignment horizontal="center" vertical="center"/>
      <protection locked="0"/>
    </xf>
    <xf numFmtId="49" fontId="53" fillId="0" borderId="25" xfId="0" quotePrefix="1" applyNumberFormat="1" applyFont="1" applyBorder="1" applyAlignment="1" applyProtection="1">
      <alignment horizontal="center" vertical="center" shrinkToFit="1"/>
      <protection locked="0"/>
    </xf>
    <xf numFmtId="0" fontId="127" fillId="0" borderId="14" xfId="0" quotePrefix="1" applyFont="1" applyBorder="1" applyAlignment="1" applyProtection="1">
      <alignment horizontal="center" vertical="center"/>
      <protection locked="0"/>
    </xf>
    <xf numFmtId="49" fontId="49" fillId="0" borderId="25" xfId="0" quotePrefix="1" applyNumberFormat="1" applyFont="1" applyBorder="1" applyAlignment="1" applyProtection="1">
      <alignment horizontal="center" vertical="center"/>
      <protection locked="0"/>
    </xf>
    <xf numFmtId="49" fontId="53" fillId="0" borderId="25" xfId="0" quotePrefix="1" applyNumberFormat="1" applyFont="1" applyBorder="1" applyAlignment="1" applyProtection="1">
      <alignment horizontal="center" vertical="center"/>
      <protection locked="0"/>
    </xf>
    <xf numFmtId="49" fontId="53" fillId="22" borderId="25" xfId="0" quotePrefix="1" applyNumberFormat="1" applyFont="1" applyFill="1" applyBorder="1" applyAlignment="1" applyProtection="1">
      <alignment horizontal="center" vertical="center" shrinkToFit="1"/>
      <protection locked="0"/>
    </xf>
    <xf numFmtId="0" fontId="127" fillId="22" borderId="14" xfId="0" quotePrefix="1" applyFont="1" applyFill="1" applyBorder="1" applyAlignment="1" applyProtection="1">
      <alignment horizontal="center" vertical="center"/>
      <protection locked="0"/>
    </xf>
    <xf numFmtId="49" fontId="49" fillId="22" borderId="25" xfId="0" quotePrefix="1" applyNumberFormat="1" applyFont="1" applyFill="1" applyBorder="1" applyAlignment="1" applyProtection="1">
      <alignment horizontal="center" vertical="center"/>
      <protection locked="0"/>
    </xf>
    <xf numFmtId="49" fontId="53" fillId="22" borderId="25" xfId="0" quotePrefix="1" applyNumberFormat="1" applyFont="1" applyFill="1" applyBorder="1" applyAlignment="1" applyProtection="1">
      <alignment horizontal="center" vertical="center"/>
      <protection locked="0"/>
    </xf>
    <xf numFmtId="49" fontId="19" fillId="22" borderId="14" xfId="0" applyNumberFormat="1" applyFont="1" applyFill="1" applyBorder="1" applyAlignment="1">
      <alignment horizontal="center" vertical="center"/>
    </xf>
    <xf numFmtId="0" fontId="19" fillId="4" borderId="14" xfId="0" quotePrefix="1" applyFont="1" applyFill="1" applyBorder="1" applyAlignment="1" applyProtection="1">
      <alignment horizontal="center" vertical="center" shrinkToFit="1"/>
      <protection locked="0"/>
    </xf>
    <xf numFmtId="0" fontId="19" fillId="0" borderId="14" xfId="0" quotePrefix="1" applyFont="1" applyBorder="1" applyAlignment="1" applyProtection="1">
      <alignment horizontal="center" vertical="center" shrinkToFit="1"/>
      <protection locked="0"/>
    </xf>
    <xf numFmtId="49" fontId="19" fillId="0" borderId="25" xfId="0" quotePrefix="1" applyNumberFormat="1" applyFont="1" applyBorder="1" applyAlignment="1" applyProtection="1">
      <alignment horizontal="center" vertical="center" shrinkToFit="1"/>
      <protection locked="0"/>
    </xf>
    <xf numFmtId="0" fontId="127" fillId="0" borderId="25" xfId="0" quotePrefix="1" applyFont="1" applyBorder="1" applyAlignment="1" applyProtection="1">
      <alignment horizontal="center" vertical="center" shrinkToFit="1"/>
      <protection locked="0"/>
    </xf>
    <xf numFmtId="49" fontId="49" fillId="0" borderId="25" xfId="0" quotePrefix="1" applyNumberFormat="1" applyFont="1" applyBorder="1" applyAlignment="1">
      <alignment horizontal="center"/>
    </xf>
    <xf numFmtId="49" fontId="19" fillId="0" borderId="25" xfId="0" quotePrefix="1" applyNumberFormat="1" applyFont="1" applyBorder="1" applyAlignment="1">
      <alignment horizontal="center"/>
    </xf>
    <xf numFmtId="49" fontId="19" fillId="0" borderId="1" xfId="0" applyNumberFormat="1" applyFont="1" applyBorder="1" applyProtection="1">
      <alignment vertical="center"/>
      <protection locked="0"/>
    </xf>
    <xf numFmtId="49" fontId="49" fillId="4" borderId="14" xfId="0" quotePrefix="1" applyNumberFormat="1" applyFont="1" applyFill="1" applyBorder="1" applyAlignment="1" applyProtection="1">
      <alignment horizontal="center" vertical="center" shrinkToFit="1"/>
      <protection locked="0"/>
    </xf>
    <xf numFmtId="49" fontId="19" fillId="4" borderId="14" xfId="0" quotePrefix="1" applyNumberFormat="1" applyFont="1" applyFill="1" applyBorder="1" applyAlignment="1" applyProtection="1">
      <alignment horizontal="center" vertical="center" shrinkToFit="1"/>
      <protection locked="0"/>
    </xf>
    <xf numFmtId="0" fontId="127" fillId="4" borderId="14" xfId="0" quotePrefix="1" applyFont="1" applyFill="1" applyBorder="1" applyAlignment="1" applyProtection="1">
      <alignment horizontal="center" vertical="center" shrinkToFit="1"/>
      <protection locked="0"/>
    </xf>
    <xf numFmtId="49" fontId="49" fillId="0" borderId="14" xfId="0" quotePrefix="1" applyNumberFormat="1" applyFont="1" applyBorder="1" applyAlignment="1" applyProtection="1">
      <alignment horizontal="center" vertical="center" shrinkToFit="1"/>
      <protection locked="0"/>
    </xf>
    <xf numFmtId="49" fontId="19" fillId="0" borderId="14" xfId="0" quotePrefix="1" applyNumberFormat="1" applyFont="1" applyBorder="1" applyAlignment="1" applyProtection="1">
      <alignment horizontal="center" vertical="center" shrinkToFit="1"/>
      <protection locked="0"/>
    </xf>
    <xf numFmtId="0" fontId="127" fillId="0" borderId="14" xfId="0" quotePrefix="1" applyFont="1" applyBorder="1" applyAlignment="1" applyProtection="1">
      <alignment horizontal="center" vertical="center" shrinkToFit="1"/>
      <protection locked="0"/>
    </xf>
    <xf numFmtId="0" fontId="19" fillId="16" borderId="14" xfId="0" quotePrefix="1" applyFont="1" applyFill="1" applyBorder="1" applyAlignment="1" applyProtection="1">
      <alignment horizontal="center" vertical="center"/>
      <protection locked="0"/>
    </xf>
    <xf numFmtId="56" fontId="53" fillId="0" borderId="3" xfId="0" quotePrefix="1" applyNumberFormat="1" applyFont="1" applyBorder="1" applyAlignment="1">
      <alignment horizontal="center"/>
    </xf>
    <xf numFmtId="49" fontId="53" fillId="0" borderId="14" xfId="0" applyNumberFormat="1" applyFont="1" applyBorder="1" applyAlignment="1">
      <alignment horizontal="center" vertical="center"/>
    </xf>
    <xf numFmtId="56" fontId="53" fillId="22" borderId="3" xfId="0" quotePrefix="1" applyNumberFormat="1" applyFont="1" applyFill="1" applyBorder="1" applyAlignment="1">
      <alignment horizontal="center"/>
    </xf>
    <xf numFmtId="49" fontId="53" fillId="22" borderId="14" xfId="0" applyNumberFormat="1" applyFont="1" applyFill="1" applyBorder="1" applyAlignment="1">
      <alignment horizontal="center" vertical="center"/>
    </xf>
    <xf numFmtId="49" fontId="49" fillId="22" borderId="14" xfId="0" quotePrefix="1" applyNumberFormat="1" applyFont="1" applyFill="1" applyBorder="1" applyAlignment="1" applyProtection="1">
      <alignment horizontal="center" vertical="center" shrinkToFit="1"/>
      <protection locked="0"/>
    </xf>
    <xf numFmtId="56" fontId="19" fillId="22" borderId="25" xfId="0" quotePrefix="1" applyNumberFormat="1" applyFont="1" applyFill="1" applyBorder="1" applyAlignment="1">
      <alignment horizontal="center"/>
    </xf>
    <xf numFmtId="49" fontId="19" fillId="22" borderId="14" xfId="0" quotePrefix="1" applyNumberFormat="1" applyFont="1" applyFill="1" applyBorder="1" applyAlignment="1" applyProtection="1">
      <alignment horizontal="center" vertical="center" shrinkToFit="1"/>
      <protection locked="0"/>
    </xf>
    <xf numFmtId="0" fontId="19" fillId="22" borderId="14" xfId="0" quotePrefix="1" applyFont="1" applyFill="1" applyBorder="1" applyAlignment="1" applyProtection="1">
      <alignment horizontal="center" vertical="center" shrinkToFit="1"/>
      <protection locked="0"/>
    </xf>
    <xf numFmtId="0" fontId="127" fillId="22" borderId="14" xfId="0" quotePrefix="1" applyFont="1" applyFill="1" applyBorder="1" applyAlignment="1" applyProtection="1">
      <alignment horizontal="center" vertical="center" shrinkToFit="1"/>
      <protection locked="0"/>
    </xf>
    <xf numFmtId="49" fontId="49" fillId="0" borderId="14" xfId="0" quotePrefix="1" applyNumberFormat="1" applyFont="1" applyBorder="1" applyAlignment="1" applyProtection="1">
      <alignment horizontal="center" vertical="center"/>
      <protection locked="0"/>
    </xf>
    <xf numFmtId="49" fontId="19" fillId="0" borderId="14" xfId="0" quotePrefix="1" applyNumberFormat="1" applyFont="1" applyBorder="1" applyAlignment="1" applyProtection="1">
      <alignment horizontal="center" vertical="center"/>
      <protection locked="0"/>
    </xf>
    <xf numFmtId="0" fontId="19" fillId="22" borderId="14" xfId="0" quotePrefix="1" applyFont="1" applyFill="1" applyBorder="1" applyAlignment="1" applyProtection="1">
      <alignment horizontal="center" vertical="center"/>
      <protection locked="0"/>
    </xf>
    <xf numFmtId="49" fontId="49" fillId="22" borderId="14" xfId="0" quotePrefix="1" applyNumberFormat="1" applyFont="1" applyFill="1" applyBorder="1" applyAlignment="1" applyProtection="1">
      <alignment horizontal="center" vertical="center"/>
      <protection locked="0"/>
    </xf>
    <xf numFmtId="49" fontId="19" fillId="22" borderId="14" xfId="0" quotePrefix="1" applyNumberFormat="1" applyFont="1" applyFill="1" applyBorder="1" applyAlignment="1" applyProtection="1">
      <alignment horizontal="center" vertical="center"/>
      <protection locked="0"/>
    </xf>
    <xf numFmtId="49" fontId="19" fillId="0" borderId="25" xfId="0" applyNumberFormat="1" applyFont="1" applyBorder="1" applyAlignment="1" applyProtection="1">
      <alignment horizontal="center" vertical="center" shrinkToFit="1"/>
      <protection locked="0"/>
    </xf>
    <xf numFmtId="176" fontId="20" fillId="0" borderId="25" xfId="0" applyNumberFormat="1" applyFont="1" applyBorder="1" applyAlignment="1" applyProtection="1">
      <alignment horizontal="center" vertical="center" shrinkToFit="1"/>
      <protection locked="0"/>
    </xf>
    <xf numFmtId="176" fontId="21" fillId="0" borderId="25" xfId="0" applyNumberFormat="1" applyFont="1" applyBorder="1" applyAlignment="1" applyProtection="1">
      <alignment horizontal="center" vertical="center" shrinkToFit="1"/>
      <protection locked="0"/>
    </xf>
    <xf numFmtId="0" fontId="22" fillId="0" borderId="0" xfId="0" applyFont="1">
      <alignment vertical="center"/>
    </xf>
    <xf numFmtId="0" fontId="22" fillId="0" borderId="0" xfId="0" quotePrefix="1" applyFont="1">
      <alignment vertical="center"/>
    </xf>
    <xf numFmtId="0" fontId="15" fillId="15" borderId="65" xfId="0" applyFont="1" applyFill="1" applyBorder="1" applyAlignment="1" applyProtection="1">
      <alignment horizontal="center" vertical="center"/>
      <protection locked="0"/>
    </xf>
    <xf numFmtId="0" fontId="15" fillId="15" borderId="25" xfId="0" applyFont="1" applyFill="1" applyBorder="1" applyAlignment="1" applyProtection="1">
      <alignment horizontal="center" vertical="center" shrinkToFit="1"/>
      <protection locked="0"/>
    </xf>
    <xf numFmtId="176" fontId="15" fillId="15" borderId="14" xfId="0" applyNumberFormat="1" applyFont="1" applyFill="1" applyBorder="1" applyAlignment="1" applyProtection="1">
      <alignment horizontal="center" vertical="center"/>
      <protection locked="0"/>
    </xf>
    <xf numFmtId="0" fontId="15" fillId="15" borderId="14" xfId="0" applyFont="1" applyFill="1" applyBorder="1" applyAlignment="1" applyProtection="1">
      <alignment horizontal="center" vertical="center" wrapText="1"/>
      <protection locked="0"/>
    </xf>
    <xf numFmtId="176" fontId="15" fillId="15" borderId="14" xfId="0" applyNumberFormat="1" applyFont="1" applyFill="1" applyBorder="1" applyAlignment="1" applyProtection="1">
      <alignment horizontal="center" vertical="center" shrinkToFit="1"/>
      <protection locked="0"/>
    </xf>
    <xf numFmtId="0" fontId="15" fillId="15" borderId="25" xfId="0" applyFont="1" applyFill="1" applyBorder="1" applyAlignment="1" applyProtection="1">
      <alignment horizontal="center" vertical="center" wrapText="1" shrinkToFit="1"/>
      <protection locked="0"/>
    </xf>
    <xf numFmtId="0" fontId="15" fillId="15" borderId="14" xfId="0" applyFont="1" applyFill="1" applyBorder="1" applyAlignment="1" applyProtection="1">
      <alignment horizontal="center" vertical="center" shrinkToFit="1"/>
      <protection locked="0"/>
    </xf>
    <xf numFmtId="14" fontId="128" fillId="0" borderId="0" xfId="0" applyNumberFormat="1" applyFont="1" applyAlignment="1">
      <alignment wrapText="1"/>
    </xf>
    <xf numFmtId="0" fontId="22" fillId="4" borderId="0" xfId="0" applyFont="1" applyFill="1">
      <alignment vertical="center"/>
    </xf>
    <xf numFmtId="176" fontId="21" fillId="16" borderId="25" xfId="0" applyNumberFormat="1" applyFont="1" applyFill="1" applyBorder="1" applyAlignment="1">
      <alignment horizontal="center" vertical="center"/>
    </xf>
    <xf numFmtId="0" fontId="19" fillId="4" borderId="33" xfId="0" quotePrefix="1" applyFont="1" applyFill="1" applyBorder="1" applyAlignment="1">
      <alignment horizontal="left" vertical="center" shrinkToFit="1"/>
    </xf>
    <xf numFmtId="0" fontId="19" fillId="4" borderId="25" xfId="0" quotePrefix="1" applyFont="1" applyFill="1" applyBorder="1" applyAlignment="1">
      <alignment horizontal="left" vertical="center" shrinkToFit="1"/>
    </xf>
    <xf numFmtId="176" fontId="56" fillId="16" borderId="25" xfId="0" quotePrefix="1" applyNumberFormat="1" applyFont="1" applyFill="1" applyBorder="1" applyAlignment="1">
      <alignment horizontal="center" vertical="center"/>
    </xf>
    <xf numFmtId="49" fontId="49" fillId="0" borderId="25" xfId="0" quotePrefix="1" applyNumberFormat="1" applyFont="1" applyBorder="1" applyAlignment="1">
      <alignment horizontal="center" vertical="center" wrapText="1"/>
    </xf>
    <xf numFmtId="56" fontId="129" fillId="0" borderId="3" xfId="0" quotePrefix="1" applyNumberFormat="1" applyFont="1" applyBorder="1" applyAlignment="1">
      <alignment horizontal="center" vertical="center"/>
    </xf>
    <xf numFmtId="0" fontId="131" fillId="16" borderId="65" xfId="0" applyFont="1" applyFill="1" applyBorder="1" applyAlignment="1" applyProtection="1">
      <alignment vertical="center" shrinkToFit="1"/>
      <protection locked="0"/>
    </xf>
    <xf numFmtId="0" fontId="131" fillId="16" borderId="14" xfId="0" quotePrefix="1" applyFont="1" applyFill="1" applyBorder="1" applyAlignment="1" applyProtection="1">
      <alignment horizontal="center" vertical="center"/>
      <protection locked="0"/>
    </xf>
    <xf numFmtId="176" fontId="131" fillId="16" borderId="14" xfId="0" quotePrefix="1" applyNumberFormat="1" applyFont="1" applyFill="1" applyBorder="1" applyAlignment="1" applyProtection="1">
      <alignment horizontal="center" vertical="center"/>
      <protection locked="0"/>
    </xf>
    <xf numFmtId="49" fontId="131" fillId="16" borderId="3" xfId="0" applyNumberFormat="1" applyFont="1" applyFill="1" applyBorder="1" applyAlignment="1" applyProtection="1">
      <alignment horizontal="center" vertical="center"/>
      <protection locked="0"/>
    </xf>
    <xf numFmtId="176" fontId="131" fillId="16" borderId="25" xfId="0" quotePrefix="1" applyNumberFormat="1" applyFont="1" applyFill="1" applyBorder="1" applyAlignment="1" applyProtection="1">
      <alignment horizontal="center" vertical="center"/>
      <protection locked="0"/>
    </xf>
    <xf numFmtId="56" fontId="131" fillId="16" borderId="3" xfId="0" quotePrefix="1" applyNumberFormat="1" applyFont="1" applyFill="1" applyBorder="1" applyAlignment="1">
      <alignment horizontal="center"/>
    </xf>
    <xf numFmtId="176" fontId="131" fillId="16" borderId="25" xfId="0" applyNumberFormat="1" applyFont="1" applyFill="1" applyBorder="1" applyAlignment="1" applyProtection="1">
      <alignment horizontal="center" vertical="center"/>
      <protection locked="0"/>
    </xf>
    <xf numFmtId="176" fontId="20" fillId="16" borderId="14" xfId="0" applyNumberFormat="1" applyFont="1" applyFill="1" applyBorder="1" applyAlignment="1" applyProtection="1">
      <alignment horizontal="center" vertical="center"/>
      <protection locked="0"/>
    </xf>
    <xf numFmtId="176" fontId="21" fillId="16" borderId="25" xfId="0" applyNumberFormat="1" applyFont="1" applyFill="1" applyBorder="1" applyAlignment="1" applyProtection="1">
      <alignment horizontal="center" vertical="center"/>
      <protection locked="0"/>
    </xf>
    <xf numFmtId="176" fontId="20" fillId="16" borderId="14" xfId="0" quotePrefix="1" applyNumberFormat="1" applyFont="1" applyFill="1" applyBorder="1" applyAlignment="1" applyProtection="1">
      <alignment horizontal="center" vertical="center"/>
      <protection locked="0"/>
    </xf>
    <xf numFmtId="176" fontId="21" fillId="16" borderId="25" xfId="0" quotePrefix="1" applyNumberFormat="1" applyFont="1" applyFill="1" applyBorder="1" applyAlignment="1" applyProtection="1">
      <alignment horizontal="center" vertical="center"/>
      <protection locked="0"/>
    </xf>
    <xf numFmtId="0" fontId="19" fillId="16" borderId="25" xfId="0" quotePrefix="1" applyFont="1" applyFill="1" applyBorder="1" applyAlignment="1" applyProtection="1">
      <alignment horizontal="center" vertical="center"/>
      <protection locked="0"/>
    </xf>
    <xf numFmtId="176" fontId="20" fillId="16" borderId="25" xfId="0" quotePrefix="1" applyNumberFormat="1" applyFont="1" applyFill="1" applyBorder="1" applyAlignment="1" applyProtection="1">
      <alignment horizontal="center" vertical="center"/>
      <protection locked="0"/>
    </xf>
    <xf numFmtId="56" fontId="19" fillId="16" borderId="25" xfId="0" quotePrefix="1" applyNumberFormat="1" applyFont="1" applyFill="1" applyBorder="1" applyAlignment="1">
      <alignment horizontal="center"/>
    </xf>
    <xf numFmtId="0" fontId="22" fillId="4" borderId="0" xfId="0" applyFont="1" applyFill="1" applyAlignment="1">
      <alignment vertical="center" wrapText="1"/>
    </xf>
    <xf numFmtId="0" fontId="49" fillId="22" borderId="25" xfId="0" quotePrefix="1" applyFont="1" applyFill="1" applyBorder="1" applyAlignment="1">
      <alignment horizontal="center" vertical="center" shrinkToFit="1"/>
    </xf>
    <xf numFmtId="49" fontId="19" fillId="22" borderId="25" xfId="0" quotePrefix="1" applyNumberFormat="1" applyFont="1" applyFill="1" applyBorder="1" applyAlignment="1" applyProtection="1">
      <alignment horizontal="center" vertical="center" shrinkToFit="1"/>
      <protection locked="0"/>
    </xf>
    <xf numFmtId="0" fontId="127" fillId="22" borderId="25" xfId="0" quotePrefix="1" applyFont="1" applyFill="1" applyBorder="1" applyAlignment="1" applyProtection="1">
      <alignment horizontal="center" vertical="center" shrinkToFit="1"/>
      <protection locked="0"/>
    </xf>
    <xf numFmtId="49" fontId="49" fillId="22" borderId="25" xfId="0" quotePrefix="1" applyNumberFormat="1" applyFont="1" applyFill="1" applyBorder="1" applyAlignment="1">
      <alignment horizontal="center"/>
    </xf>
    <xf numFmtId="0" fontId="19" fillId="22" borderId="25" xfId="0" applyFont="1" applyFill="1" applyBorder="1" applyAlignment="1">
      <alignment horizontal="center"/>
    </xf>
    <xf numFmtId="49" fontId="19" fillId="22" borderId="25" xfId="0" quotePrefix="1" applyNumberFormat="1" applyFont="1" applyFill="1" applyBorder="1" applyAlignment="1">
      <alignment horizontal="center"/>
    </xf>
    <xf numFmtId="176" fontId="21" fillId="22" borderId="25" xfId="0" quotePrefix="1" applyNumberFormat="1" applyFont="1" applyFill="1" applyBorder="1" applyAlignment="1">
      <alignment horizontal="center" vertical="center"/>
    </xf>
    <xf numFmtId="0" fontId="19" fillId="4" borderId="65" xfId="0" applyFont="1" applyFill="1" applyBorder="1" applyAlignment="1" applyProtection="1">
      <alignment horizontal="left" vertical="center" shrinkToFit="1"/>
      <protection locked="0"/>
    </xf>
    <xf numFmtId="0" fontId="19" fillId="0" borderId="65" xfId="0" applyFont="1" applyBorder="1" applyAlignment="1" applyProtection="1">
      <alignment horizontal="left" vertical="center" shrinkToFit="1"/>
      <protection locked="0"/>
    </xf>
    <xf numFmtId="0" fontId="19" fillId="22" borderId="65" xfId="0" applyFont="1" applyFill="1" applyBorder="1" applyAlignment="1" applyProtection="1">
      <alignment horizontal="left" vertical="center" shrinkToFit="1"/>
      <protection locked="0"/>
    </xf>
    <xf numFmtId="0" fontId="19" fillId="0" borderId="33" xfId="0" applyFont="1" applyBorder="1" applyAlignment="1" applyProtection="1">
      <alignment horizontal="left" vertical="center" shrinkToFit="1"/>
      <protection locked="0"/>
    </xf>
    <xf numFmtId="0" fontId="19" fillId="22" borderId="33" xfId="0" applyFont="1" applyFill="1" applyBorder="1" applyAlignment="1" applyProtection="1">
      <alignment horizontal="left" vertical="center" shrinkToFit="1"/>
      <protection locked="0"/>
    </xf>
    <xf numFmtId="0" fontId="30" fillId="17" borderId="33" xfId="0" applyFont="1" applyFill="1" applyBorder="1" applyAlignment="1">
      <alignment horizontal="left" vertical="center" shrinkToFit="1"/>
    </xf>
    <xf numFmtId="49" fontId="19" fillId="0" borderId="33" xfId="1" applyNumberFormat="1" applyFont="1" applyBorder="1" applyAlignment="1" applyProtection="1">
      <alignment horizontal="left" vertical="center" shrinkToFit="1"/>
      <protection locked="0"/>
    </xf>
    <xf numFmtId="0" fontId="44" fillId="15" borderId="3" xfId="0" applyFont="1" applyFill="1" applyBorder="1" applyAlignment="1" applyProtection="1">
      <alignment horizontal="center" vertical="center"/>
      <protection locked="0"/>
    </xf>
    <xf numFmtId="0" fontId="22" fillId="0" borderId="29" xfId="0" applyFont="1" applyBorder="1">
      <alignment vertical="center"/>
    </xf>
    <xf numFmtId="176" fontId="38" fillId="0" borderId="0" xfId="0" quotePrefix="1" applyNumberFormat="1" applyFont="1" applyAlignment="1">
      <alignment horizontal="left" vertical="center" shrinkToFit="1"/>
    </xf>
    <xf numFmtId="176" fontId="38" fillId="0" borderId="0" xfId="0" quotePrefix="1" applyNumberFormat="1" applyFont="1" applyAlignment="1">
      <alignment horizontal="center" vertical="center" shrinkToFit="1"/>
    </xf>
    <xf numFmtId="176" fontId="89" fillId="0" borderId="0" xfId="0" quotePrefix="1" applyNumberFormat="1" applyFont="1" applyAlignment="1">
      <alignment horizontal="center" vertical="center" shrinkToFit="1"/>
    </xf>
    <xf numFmtId="0" fontId="38" fillId="0" borderId="0" xfId="0" applyFont="1" applyAlignment="1">
      <alignment horizontal="center" vertical="center"/>
    </xf>
    <xf numFmtId="0" fontId="107" fillId="3" borderId="89" xfId="0" applyFont="1" applyFill="1" applyBorder="1" applyAlignment="1">
      <alignment horizontal="center" vertical="center"/>
    </xf>
    <xf numFmtId="176" fontId="107" fillId="0" borderId="77" xfId="0" quotePrefix="1" applyNumberFormat="1" applyFont="1" applyBorder="1" applyAlignment="1">
      <alignment horizontal="center" vertical="center" shrinkToFit="1"/>
    </xf>
    <xf numFmtId="49" fontId="19" fillId="16" borderId="25" xfId="0" quotePrefix="1" applyNumberFormat="1" applyFont="1" applyFill="1" applyBorder="1" applyAlignment="1">
      <alignment horizontal="center" vertical="center"/>
    </xf>
    <xf numFmtId="49" fontId="19" fillId="4" borderId="3" xfId="0" quotePrefix="1" applyNumberFormat="1" applyFont="1" applyFill="1" applyBorder="1" applyAlignment="1">
      <alignment horizontal="center" vertical="center"/>
    </xf>
    <xf numFmtId="49" fontId="19" fillId="0" borderId="14" xfId="0" quotePrefix="1" applyNumberFormat="1" applyFont="1" applyBorder="1" applyAlignment="1">
      <alignment horizontal="center" vertical="center"/>
    </xf>
    <xf numFmtId="49" fontId="19" fillId="0" borderId="0" xfId="0" quotePrefix="1" applyNumberFormat="1" applyFont="1" applyAlignment="1">
      <alignment horizontal="center" vertical="center"/>
    </xf>
    <xf numFmtId="0" fontId="49" fillId="0" borderId="25" xfId="0" quotePrefix="1" applyFont="1" applyBorder="1" applyAlignment="1">
      <alignment horizontal="center" vertical="center"/>
    </xf>
    <xf numFmtId="0" fontId="19" fillId="16" borderId="65" xfId="0" applyFont="1" applyFill="1" applyBorder="1" applyAlignment="1">
      <alignment vertical="center" shrinkToFit="1"/>
    </xf>
    <xf numFmtId="176" fontId="58" fillId="16" borderId="25" xfId="0" quotePrefix="1" applyNumberFormat="1" applyFont="1" applyFill="1" applyBorder="1" applyAlignment="1">
      <alignment horizontal="center" vertical="center"/>
    </xf>
    <xf numFmtId="0" fontId="19" fillId="16" borderId="14" xfId="0" applyFont="1" applyFill="1" applyBorder="1" applyAlignment="1" applyProtection="1">
      <alignment vertical="center" shrinkToFit="1"/>
      <protection locked="0"/>
    </xf>
    <xf numFmtId="176" fontId="59" fillId="16" borderId="25" xfId="0" quotePrefix="1" applyNumberFormat="1" applyFont="1" applyFill="1" applyBorder="1" applyAlignment="1">
      <alignment horizontal="center" vertical="center"/>
    </xf>
    <xf numFmtId="0" fontId="132" fillId="16" borderId="33" xfId="0" applyFont="1" applyFill="1" applyBorder="1" applyAlignment="1">
      <alignment vertical="center" shrinkToFit="1"/>
    </xf>
    <xf numFmtId="0" fontId="30" fillId="0" borderId="25" xfId="0" applyFont="1" applyBorder="1" applyAlignment="1">
      <alignment horizontal="left" vertical="center" shrinkToFit="1"/>
    </xf>
    <xf numFmtId="0" fontId="30" fillId="22" borderId="25" xfId="0" applyFont="1" applyFill="1" applyBorder="1" applyAlignment="1">
      <alignment horizontal="left" vertical="center" shrinkToFit="1"/>
    </xf>
    <xf numFmtId="0" fontId="133" fillId="0" borderId="25" xfId="0" applyFont="1" applyBorder="1">
      <alignment vertical="center"/>
    </xf>
    <xf numFmtId="0" fontId="134" fillId="4" borderId="25" xfId="0" applyFont="1" applyFill="1" applyBorder="1">
      <alignment vertical="center"/>
    </xf>
    <xf numFmtId="0" fontId="134" fillId="22" borderId="25" xfId="0" applyFont="1" applyFill="1" applyBorder="1">
      <alignment vertical="center"/>
    </xf>
    <xf numFmtId="0" fontId="107" fillId="0" borderId="90" xfId="0" applyFont="1" applyBorder="1" applyAlignment="1">
      <alignment horizontal="center" vertical="center"/>
    </xf>
    <xf numFmtId="0" fontId="92" fillId="0" borderId="0" xfId="0" quotePrefix="1" applyFont="1" applyAlignment="1">
      <alignment horizontal="left" vertical="center" wrapText="1"/>
    </xf>
    <xf numFmtId="0" fontId="135" fillId="0" borderId="90" xfId="0" applyFont="1" applyBorder="1" applyAlignment="1">
      <alignment horizontal="center" vertical="center"/>
    </xf>
    <xf numFmtId="0" fontId="31" fillId="0" borderId="0" xfId="0" quotePrefix="1" applyFont="1" applyAlignment="1">
      <alignment horizontal="center" vertical="center"/>
    </xf>
    <xf numFmtId="0" fontId="121" fillId="0" borderId="91" xfId="0" applyFont="1" applyBorder="1" applyAlignment="1">
      <alignment horizontal="center" vertical="center"/>
    </xf>
    <xf numFmtId="0" fontId="135" fillId="0" borderId="91" xfId="0" applyFont="1" applyBorder="1" applyAlignment="1">
      <alignment horizontal="center" vertical="center"/>
    </xf>
    <xf numFmtId="0" fontId="105" fillId="0" borderId="91" xfId="0" applyFont="1" applyBorder="1" applyAlignment="1">
      <alignment horizontal="center" vertical="center"/>
    </xf>
    <xf numFmtId="0" fontId="83" fillId="0" borderId="91" xfId="0" applyFont="1" applyBorder="1" applyAlignment="1">
      <alignment horizontal="center" vertical="center"/>
    </xf>
    <xf numFmtId="0" fontId="74" fillId="0" borderId="91" xfId="0" applyFont="1" applyBorder="1" applyAlignment="1">
      <alignment horizontal="center" vertical="center"/>
    </xf>
    <xf numFmtId="0" fontId="89" fillId="0" borderId="0" xfId="0" quotePrefix="1" applyFont="1" applyAlignment="1">
      <alignment horizontal="left" vertical="center" wrapText="1"/>
    </xf>
    <xf numFmtId="0" fontId="89" fillId="0" borderId="0" xfId="0" quotePrefix="1" applyFont="1" applyAlignment="1">
      <alignment vertical="center" wrapText="1"/>
    </xf>
    <xf numFmtId="0" fontId="112" fillId="0" borderId="0" xfId="0" quotePrefix="1" applyFont="1">
      <alignment vertical="center"/>
    </xf>
    <xf numFmtId="0" fontId="110" fillId="0" borderId="0" xfId="0" quotePrefix="1" applyFont="1">
      <alignment vertical="center"/>
    </xf>
    <xf numFmtId="0" fontId="110" fillId="0" borderId="0" xfId="0" quotePrefix="1" applyFont="1" applyAlignment="1">
      <alignment horizontal="center" vertical="center"/>
    </xf>
    <xf numFmtId="0" fontId="99" fillId="0" borderId="0" xfId="0" quotePrefix="1" applyFont="1" applyAlignment="1">
      <alignment vertical="center" wrapText="1"/>
    </xf>
    <xf numFmtId="0" fontId="116" fillId="0" borderId="0" xfId="0" quotePrefix="1" applyFont="1">
      <alignment vertical="center"/>
    </xf>
    <xf numFmtId="0" fontId="116" fillId="0" borderId="0" xfId="0" quotePrefix="1" applyFont="1" applyAlignment="1">
      <alignment horizontal="center" vertical="center"/>
    </xf>
    <xf numFmtId="0" fontId="117" fillId="0" borderId="0" xfId="0" quotePrefix="1" applyFont="1">
      <alignment vertical="center"/>
    </xf>
    <xf numFmtId="0" fontId="137" fillId="0" borderId="29" xfId="0" applyFont="1" applyBorder="1" applyAlignment="1">
      <alignment horizontal="center" vertical="center"/>
    </xf>
    <xf numFmtId="0" fontId="124" fillId="0" borderId="102" xfId="0" applyFont="1" applyBorder="1" applyAlignment="1">
      <alignment horizontal="center" vertical="center"/>
    </xf>
    <xf numFmtId="0" fontId="45" fillId="0" borderId="102" xfId="0" applyFont="1" applyBorder="1" applyAlignment="1">
      <alignment horizontal="center" vertical="center"/>
    </xf>
    <xf numFmtId="0" fontId="124" fillId="0" borderId="3" xfId="0" applyFont="1" applyBorder="1" applyAlignment="1">
      <alignment horizontal="center" vertical="center"/>
    </xf>
    <xf numFmtId="0" fontId="138" fillId="0" borderId="0" xfId="0" applyFont="1">
      <alignment vertical="center"/>
    </xf>
    <xf numFmtId="0" fontId="31" fillId="0" borderId="0" xfId="0" quotePrefix="1" applyFont="1" applyAlignment="1">
      <alignment vertical="center" wrapText="1"/>
    </xf>
    <xf numFmtId="0" fontId="45" fillId="0" borderId="89" xfId="0" applyFont="1" applyBorder="1" applyAlignment="1">
      <alignment horizontal="center" vertical="center"/>
    </xf>
    <xf numFmtId="0" fontId="26" fillId="0" borderId="0" xfId="2" quotePrefix="1" applyFill="1" applyAlignment="1">
      <alignment vertical="center" wrapText="1"/>
    </xf>
    <xf numFmtId="0" fontId="107" fillId="0" borderId="91" xfId="0" applyFont="1" applyBorder="1" applyAlignment="1">
      <alignment horizontal="center" vertical="center"/>
    </xf>
    <xf numFmtId="0" fontId="112" fillId="0" borderId="0" xfId="0" quotePrefix="1" applyFont="1" applyAlignment="1">
      <alignment vertical="center" wrapText="1"/>
    </xf>
    <xf numFmtId="0" fontId="141" fillId="0" borderId="90" xfId="0" applyFont="1" applyBorder="1" applyAlignment="1">
      <alignment horizontal="center" vertical="center"/>
    </xf>
    <xf numFmtId="176" fontId="20" fillId="22" borderId="14" xfId="0" quotePrefix="1" applyNumberFormat="1" applyFont="1" applyFill="1" applyBorder="1" applyAlignment="1" applyProtection="1">
      <alignment horizontal="center" vertical="center"/>
      <protection locked="0"/>
    </xf>
    <xf numFmtId="176" fontId="21" fillId="22" borderId="25" xfId="0" quotePrefix="1" applyNumberFormat="1" applyFont="1" applyFill="1" applyBorder="1" applyAlignment="1" applyProtection="1">
      <alignment horizontal="center" vertical="center"/>
      <protection locked="0"/>
    </xf>
    <xf numFmtId="0" fontId="49" fillId="0" borderId="25" xfId="0" quotePrefix="1" applyFont="1" applyBorder="1" applyAlignment="1">
      <alignment horizontal="center" vertical="center" shrinkToFit="1"/>
    </xf>
    <xf numFmtId="0" fontId="19" fillId="0" borderId="25" xfId="0" quotePrefix="1" applyFont="1" applyBorder="1" applyAlignment="1">
      <alignment horizontal="left" vertical="center" shrinkToFit="1"/>
    </xf>
    <xf numFmtId="0" fontId="134" fillId="0" borderId="25" xfId="0" applyFont="1" applyBorder="1">
      <alignment vertical="center"/>
    </xf>
    <xf numFmtId="0" fontId="143" fillId="0" borderId="90" xfId="0" applyFont="1" applyBorder="1" applyAlignment="1">
      <alignment horizontal="center" vertical="center"/>
    </xf>
    <xf numFmtId="0" fontId="144" fillId="0" borderId="90" xfId="0" applyFont="1" applyBorder="1" applyAlignment="1">
      <alignment horizontal="center" vertical="center"/>
    </xf>
    <xf numFmtId="0" fontId="83" fillId="0" borderId="97" xfId="0" applyFont="1" applyBorder="1" applyAlignment="1">
      <alignment horizontal="center" vertical="center"/>
    </xf>
    <xf numFmtId="0" fontId="83" fillId="0" borderId="96" xfId="0" applyFont="1" applyBorder="1" applyAlignment="1">
      <alignment horizontal="center" vertical="center"/>
    </xf>
    <xf numFmtId="0" fontId="19" fillId="22" borderId="25" xfId="0" applyFont="1" applyFill="1" applyBorder="1" applyAlignment="1">
      <alignment vertical="center" shrinkToFit="1"/>
    </xf>
    <xf numFmtId="176" fontId="20" fillId="22" borderId="25" xfId="0" quotePrefix="1" applyNumberFormat="1" applyFont="1" applyFill="1" applyBorder="1" applyAlignment="1">
      <alignment horizontal="center" vertical="center"/>
    </xf>
    <xf numFmtId="0" fontId="127" fillId="22" borderId="25" xfId="0" quotePrefix="1" applyFont="1" applyFill="1" applyBorder="1" applyAlignment="1">
      <alignment horizontal="center" vertical="center" shrinkToFit="1"/>
    </xf>
    <xf numFmtId="0" fontId="127" fillId="0" borderId="25" xfId="0" quotePrefix="1" applyFont="1" applyBorder="1" applyAlignment="1">
      <alignment horizontal="center" vertical="center" shrinkToFit="1"/>
    </xf>
    <xf numFmtId="0" fontId="146" fillId="0" borderId="90" xfId="0" applyFont="1" applyBorder="1" applyAlignment="1">
      <alignment horizontal="center" vertical="center"/>
    </xf>
    <xf numFmtId="0" fontId="19" fillId="7" borderId="33" xfId="0" applyFont="1" applyFill="1" applyBorder="1" applyAlignment="1">
      <alignment horizontal="left" vertical="center" shrinkToFit="1"/>
    </xf>
    <xf numFmtId="0" fontId="19" fillId="7" borderId="25" xfId="0" quotePrefix="1" applyFont="1" applyFill="1" applyBorder="1" applyAlignment="1">
      <alignment horizontal="center" vertical="center" shrinkToFit="1"/>
    </xf>
    <xf numFmtId="0" fontId="19" fillId="7" borderId="25" xfId="0" quotePrefix="1" applyFont="1" applyFill="1" applyBorder="1" applyAlignment="1">
      <alignment horizontal="center" vertical="center"/>
    </xf>
    <xf numFmtId="49" fontId="19" fillId="7" borderId="25" xfId="0" applyNumberFormat="1" applyFont="1" applyFill="1" applyBorder="1" applyAlignment="1" applyProtection="1">
      <alignment horizontal="center" vertical="center"/>
      <protection locked="0"/>
    </xf>
    <xf numFmtId="49" fontId="19" fillId="7" borderId="25" xfId="0" quotePrefix="1" applyNumberFormat="1" applyFont="1" applyFill="1" applyBorder="1" applyAlignment="1">
      <alignment horizontal="center" vertical="center"/>
    </xf>
    <xf numFmtId="56" fontId="19" fillId="7" borderId="3" xfId="0" quotePrefix="1" applyNumberFormat="1" applyFont="1" applyFill="1" applyBorder="1" applyAlignment="1">
      <alignment horizontal="center"/>
    </xf>
    <xf numFmtId="49" fontId="19" fillId="7" borderId="25" xfId="0" applyNumberFormat="1" applyFont="1" applyFill="1" applyBorder="1" applyAlignment="1">
      <alignment horizontal="center" vertical="center"/>
    </xf>
    <xf numFmtId="0" fontId="44" fillId="7" borderId="25" xfId="0" applyFont="1" applyFill="1" applyBorder="1" applyAlignment="1"/>
    <xf numFmtId="0" fontId="124" fillId="0" borderId="90" xfId="0" applyFont="1" applyBorder="1" applyAlignment="1">
      <alignment horizontal="center" vertical="center"/>
    </xf>
    <xf numFmtId="0" fontId="147" fillId="0" borderId="90" xfId="0" applyFont="1" applyBorder="1" applyAlignment="1">
      <alignment horizontal="center" vertical="center"/>
    </xf>
    <xf numFmtId="0" fontId="150" fillId="0" borderId="90" xfId="0" applyFont="1" applyBorder="1" applyAlignment="1">
      <alignment horizontal="center" vertical="center"/>
    </xf>
    <xf numFmtId="0" fontId="19" fillId="0" borderId="33" xfId="0" quotePrefix="1" applyFont="1" applyBorder="1" applyAlignment="1">
      <alignment horizontal="left" vertical="center" shrinkToFit="1"/>
    </xf>
    <xf numFmtId="0" fontId="52" fillId="15" borderId="1" xfId="0" applyFont="1" applyFill="1" applyBorder="1" applyAlignment="1" applyProtection="1">
      <alignment horizontal="center" vertical="center" shrinkToFit="1"/>
      <protection locked="0"/>
    </xf>
    <xf numFmtId="0" fontId="19" fillId="4" borderId="31" xfId="0" applyFont="1" applyFill="1" applyBorder="1" applyAlignment="1"/>
    <xf numFmtId="0" fontId="19" fillId="0" borderId="31" xfId="0" applyFont="1" applyBorder="1" applyAlignment="1"/>
    <xf numFmtId="0" fontId="19" fillId="22" borderId="31" xfId="0" applyFont="1" applyFill="1" applyBorder="1" applyAlignment="1"/>
    <xf numFmtId="0" fontId="30" fillId="4" borderId="31" xfId="0" applyFont="1" applyFill="1" applyBorder="1" applyAlignment="1"/>
    <xf numFmtId="49" fontId="19" fillId="22" borderId="31" xfId="0" applyNumberFormat="1" applyFont="1" applyFill="1" applyBorder="1" applyProtection="1">
      <alignment vertical="center"/>
      <protection locked="0"/>
    </xf>
    <xf numFmtId="49" fontId="30" fillId="0" borderId="31" xfId="0" applyNumberFormat="1" applyFont="1" applyBorder="1" applyProtection="1">
      <alignment vertical="center"/>
      <protection locked="0"/>
    </xf>
    <xf numFmtId="49" fontId="19" fillId="4" borderId="31" xfId="0" applyNumberFormat="1" applyFont="1" applyFill="1" applyBorder="1" applyProtection="1">
      <alignment vertical="center"/>
      <protection locked="0"/>
    </xf>
    <xf numFmtId="49" fontId="49" fillId="0" borderId="1" xfId="0" applyNumberFormat="1" applyFont="1" applyBorder="1" applyProtection="1">
      <alignment vertical="center"/>
      <protection locked="0"/>
    </xf>
    <xf numFmtId="49" fontId="49" fillId="0" borderId="31" xfId="0" applyNumberFormat="1" applyFont="1" applyBorder="1" applyProtection="1">
      <alignment vertical="center"/>
      <protection locked="0"/>
    </xf>
    <xf numFmtId="49" fontId="19" fillId="7" borderId="31" xfId="0" applyNumberFormat="1" applyFont="1" applyFill="1" applyBorder="1" applyProtection="1">
      <alignment vertical="center"/>
      <protection locked="0"/>
    </xf>
    <xf numFmtId="0" fontId="19" fillId="0" borderId="31" xfId="0" quotePrefix="1" applyFont="1" applyBorder="1" applyAlignment="1">
      <alignment horizontal="center" vertical="center"/>
    </xf>
    <xf numFmtId="49" fontId="30" fillId="0" borderId="31" xfId="0" applyNumberFormat="1" applyFont="1" applyBorder="1" applyAlignment="1" applyProtection="1">
      <alignment horizontal="left" vertical="center"/>
      <protection locked="0"/>
    </xf>
    <xf numFmtId="0" fontId="19" fillId="4" borderId="31" xfId="0" quotePrefix="1" applyFont="1" applyFill="1" applyBorder="1" applyAlignment="1">
      <alignment horizontal="left" vertical="center" shrinkToFit="1"/>
    </xf>
    <xf numFmtId="49" fontId="30" fillId="22" borderId="31" xfId="0" applyNumberFormat="1" applyFont="1" applyFill="1" applyBorder="1" applyProtection="1">
      <alignment vertical="center"/>
      <protection locked="0"/>
    </xf>
    <xf numFmtId="49" fontId="30" fillId="4" borderId="31" xfId="0" applyNumberFormat="1" applyFont="1" applyFill="1" applyBorder="1" applyProtection="1">
      <alignment vertical="center"/>
      <protection locked="0"/>
    </xf>
    <xf numFmtId="49" fontId="19" fillId="4" borderId="1" xfId="0" applyNumberFormat="1" applyFont="1" applyFill="1" applyBorder="1" applyProtection="1">
      <alignment vertical="center"/>
      <protection locked="0"/>
    </xf>
    <xf numFmtId="49" fontId="19" fillId="22" borderId="1" xfId="0" applyNumberFormat="1" applyFont="1" applyFill="1" applyBorder="1" applyProtection="1">
      <alignment vertical="center"/>
      <protection locked="0"/>
    </xf>
    <xf numFmtId="49" fontId="19" fillId="16" borderId="31" xfId="0" applyNumberFormat="1" applyFont="1" applyFill="1" applyBorder="1" applyProtection="1">
      <alignment vertical="center"/>
      <protection locked="0"/>
    </xf>
    <xf numFmtId="0" fontId="19" fillId="0" borderId="1" xfId="0" applyFont="1" applyBorder="1" applyAlignment="1" applyProtection="1">
      <alignment vertical="center" shrinkToFit="1"/>
      <protection locked="0"/>
    </xf>
    <xf numFmtId="176" fontId="21" fillId="0" borderId="31" xfId="0" quotePrefix="1" applyNumberFormat="1" applyFont="1" applyBorder="1" applyAlignment="1">
      <alignment horizontal="center" vertical="center"/>
    </xf>
    <xf numFmtId="176" fontId="21" fillId="16" borderId="31" xfId="0" quotePrefix="1" applyNumberFormat="1" applyFont="1" applyFill="1" applyBorder="1" applyAlignment="1">
      <alignment horizontal="center" vertical="center"/>
    </xf>
    <xf numFmtId="176" fontId="21" fillId="22" borderId="31" xfId="0" quotePrefix="1" applyNumberFormat="1" applyFont="1" applyFill="1" applyBorder="1" applyAlignment="1">
      <alignment horizontal="center" vertical="center"/>
    </xf>
    <xf numFmtId="0" fontId="19" fillId="0" borderId="31" xfId="0" applyFont="1" applyBorder="1" applyAlignment="1">
      <alignment horizontal="left"/>
    </xf>
    <xf numFmtId="49" fontId="19" fillId="0" borderId="31" xfId="0" quotePrefix="1" applyNumberFormat="1" applyFont="1" applyBorder="1" applyAlignment="1">
      <alignment horizontal="center" vertical="center"/>
    </xf>
    <xf numFmtId="0" fontId="19" fillId="22" borderId="31" xfId="0" applyFont="1" applyFill="1" applyBorder="1" applyAlignment="1">
      <alignment horizontal="left"/>
    </xf>
    <xf numFmtId="0" fontId="19" fillId="0" borderId="31" xfId="0" applyFont="1" applyBorder="1" applyAlignment="1" applyProtection="1">
      <alignment vertical="center" shrinkToFit="1"/>
      <protection locked="0"/>
    </xf>
    <xf numFmtId="49" fontId="30" fillId="0" borderId="1" xfId="0" applyNumberFormat="1" applyFont="1" applyBorder="1" applyProtection="1">
      <alignment vertical="center"/>
      <protection locked="0"/>
    </xf>
    <xf numFmtId="49" fontId="30" fillId="22" borderId="1" xfId="0" applyNumberFormat="1" applyFont="1" applyFill="1" applyBorder="1" applyProtection="1">
      <alignment vertical="center"/>
      <protection locked="0"/>
    </xf>
    <xf numFmtId="0" fontId="22" fillId="4" borderId="25" xfId="0" applyFont="1" applyFill="1" applyBorder="1">
      <alignment vertical="center"/>
    </xf>
    <xf numFmtId="0" fontId="142" fillId="4" borderId="25" xfId="0" applyFont="1" applyFill="1" applyBorder="1">
      <alignment vertical="center"/>
    </xf>
    <xf numFmtId="0" fontId="22" fillId="4" borderId="25" xfId="0" quotePrefix="1" applyFont="1" applyFill="1" applyBorder="1">
      <alignment vertical="center"/>
    </xf>
    <xf numFmtId="0" fontId="140" fillId="4" borderId="25" xfId="0" applyFont="1" applyFill="1" applyBorder="1">
      <alignment vertical="center"/>
    </xf>
    <xf numFmtId="0" fontId="22" fillId="22" borderId="25" xfId="0" applyFont="1" applyFill="1" applyBorder="1">
      <alignment vertical="center"/>
    </xf>
    <xf numFmtId="0" fontId="19" fillId="22" borderId="25" xfId="0" quotePrefix="1" applyFont="1" applyFill="1" applyBorder="1" applyAlignment="1">
      <alignment horizontal="left" vertical="center" shrinkToFit="1"/>
    </xf>
    <xf numFmtId="0" fontId="49" fillId="22" borderId="25" xfId="0" quotePrefix="1" applyFont="1" applyFill="1" applyBorder="1" applyAlignment="1">
      <alignment horizontal="center" vertical="center"/>
    </xf>
    <xf numFmtId="0" fontId="22" fillId="0" borderId="25" xfId="0" applyFont="1" applyBorder="1">
      <alignment vertical="center"/>
    </xf>
    <xf numFmtId="0" fontId="49" fillId="0" borderId="14" xfId="0" quotePrefix="1" applyFont="1" applyBorder="1" applyAlignment="1" applyProtection="1">
      <alignment horizontal="center" vertical="center" shrinkToFit="1"/>
      <protection locked="0"/>
    </xf>
    <xf numFmtId="176" fontId="107" fillId="0" borderId="81" xfId="0" quotePrefix="1" applyNumberFormat="1" applyFont="1" applyBorder="1" applyAlignment="1">
      <alignment horizontal="center" vertical="center" shrinkToFit="1"/>
    </xf>
    <xf numFmtId="176" fontId="149" fillId="0" borderId="77" xfId="0" quotePrefix="1" applyNumberFormat="1" applyFont="1" applyBorder="1" applyAlignment="1">
      <alignment horizontal="center" vertical="center" shrinkToFit="1"/>
    </xf>
    <xf numFmtId="0" fontId="45" fillId="0" borderId="90" xfId="0" applyFont="1" applyBorder="1" applyAlignment="1">
      <alignment horizontal="center" vertical="center"/>
    </xf>
    <xf numFmtId="0" fontId="124" fillId="0" borderId="91" xfId="0" applyFont="1" applyBorder="1" applyAlignment="1">
      <alignment horizontal="center" vertical="center"/>
    </xf>
    <xf numFmtId="0" fontId="3" fillId="0" borderId="90" xfId="0" applyFont="1" applyBorder="1">
      <alignment vertical="center"/>
    </xf>
    <xf numFmtId="0" fontId="3" fillId="0" borderId="91" xfId="0" applyFont="1" applyBorder="1">
      <alignment vertical="center"/>
    </xf>
    <xf numFmtId="0" fontId="3" fillId="3" borderId="14" xfId="0" applyFont="1" applyFill="1" applyBorder="1" applyAlignment="1">
      <alignment horizontal="center" vertical="center"/>
    </xf>
    <xf numFmtId="0" fontId="3" fillId="0" borderId="0" xfId="0" applyFont="1" applyAlignment="1">
      <alignment vertical="center" shrinkToFit="1"/>
    </xf>
    <xf numFmtId="0" fontId="126" fillId="0" borderId="90" xfId="0" applyFont="1" applyBorder="1" applyAlignment="1">
      <alignment horizontal="center" vertical="center"/>
    </xf>
    <xf numFmtId="0" fontId="83" fillId="0" borderId="90" xfId="0" applyFont="1" applyBorder="1" applyAlignment="1">
      <alignment horizontal="center" vertical="center"/>
    </xf>
    <xf numFmtId="49" fontId="4" fillId="0" borderId="0" xfId="0" applyNumberFormat="1" applyFont="1" applyAlignment="1">
      <alignment horizontal="left" vertical="justify" wrapText="1"/>
    </xf>
    <xf numFmtId="0" fontId="3" fillId="0" borderId="0" xfId="0" quotePrefix="1" applyFont="1" applyAlignment="1">
      <alignment horizontal="center" vertical="center" shrinkToFit="1"/>
    </xf>
    <xf numFmtId="176" fontId="3" fillId="0" borderId="0" xfId="0" applyNumberFormat="1" applyFont="1" applyAlignment="1">
      <alignment horizontal="center" vertical="center" shrinkToFit="1"/>
    </xf>
    <xf numFmtId="176" fontId="107" fillId="0" borderId="0" xfId="0" applyNumberFormat="1" applyFont="1" applyAlignment="1">
      <alignment horizontal="center" vertical="center" shrinkToFit="1"/>
    </xf>
    <xf numFmtId="0" fontId="3" fillId="0" borderId="0" xfId="0" applyFont="1" applyAlignment="1">
      <alignment horizontal="center" vertical="center" shrinkToFit="1"/>
    </xf>
    <xf numFmtId="49" fontId="4" fillId="0" borderId="0" xfId="0" applyNumberFormat="1" applyFont="1" applyAlignment="1">
      <alignment horizontal="left" vertical="center" wrapText="1"/>
    </xf>
    <xf numFmtId="0" fontId="91" fillId="0" borderId="90" xfId="0" applyFont="1" applyBorder="1" applyAlignment="1">
      <alignment horizontal="center" vertical="center"/>
    </xf>
    <xf numFmtId="6" fontId="71" fillId="0" borderId="90" xfId="5" applyFont="1" applyBorder="1" applyAlignment="1">
      <alignment horizontal="center" vertical="center"/>
    </xf>
    <xf numFmtId="0" fontId="91" fillId="0" borderId="91" xfId="0" applyFont="1" applyBorder="1" applyAlignment="1">
      <alignment horizontal="center" vertical="center"/>
    </xf>
    <xf numFmtId="0" fontId="31" fillId="0" borderId="0" xfId="0" quotePrefix="1" applyFont="1">
      <alignment vertical="center"/>
    </xf>
    <xf numFmtId="0" fontId="52" fillId="15" borderId="25" xfId="0" applyFont="1" applyFill="1" applyBorder="1" applyAlignment="1" applyProtection="1">
      <alignment horizontal="center" vertical="center" shrinkToFit="1"/>
      <protection locked="0"/>
    </xf>
    <xf numFmtId="0" fontId="22" fillId="0" borderId="25" xfId="0" applyFont="1" applyBorder="1" applyAlignment="1">
      <alignment horizontal="left" vertical="center"/>
    </xf>
    <xf numFmtId="0" fontId="22" fillId="22" borderId="25" xfId="0" applyFont="1" applyFill="1" applyBorder="1" applyAlignment="1">
      <alignment horizontal="left" vertical="center"/>
    </xf>
    <xf numFmtId="0" fontId="22" fillId="4" borderId="25" xfId="0" applyFont="1" applyFill="1" applyBorder="1" applyAlignment="1">
      <alignment horizontal="left" vertical="center"/>
    </xf>
    <xf numFmtId="0" fontId="22" fillId="4" borderId="25" xfId="0" applyFont="1" applyFill="1" applyBorder="1" applyAlignment="1">
      <alignment horizontal="left" vertical="center" wrapText="1"/>
    </xf>
    <xf numFmtId="0" fontId="22" fillId="0" borderId="25" xfId="0" quotePrefix="1" applyFont="1" applyBorder="1" applyAlignment="1">
      <alignment horizontal="left" vertical="center"/>
    </xf>
    <xf numFmtId="0" fontId="140" fillId="22" borderId="25" xfId="0" applyFont="1" applyFill="1" applyBorder="1">
      <alignment vertical="center"/>
    </xf>
    <xf numFmtId="0" fontId="145" fillId="0" borderId="25" xfId="0" applyFont="1" applyBorder="1">
      <alignment vertical="center"/>
    </xf>
    <xf numFmtId="0" fontId="140" fillId="0" borderId="25" xfId="0" applyFont="1" applyBorder="1">
      <alignment vertical="center"/>
    </xf>
    <xf numFmtId="0" fontId="153" fillId="0" borderId="25" xfId="0" applyFont="1" applyBorder="1" applyAlignment="1">
      <alignment vertical="center" shrinkToFit="1"/>
    </xf>
    <xf numFmtId="0" fontId="19" fillId="22" borderId="25" xfId="0" quotePrefix="1" applyFont="1" applyFill="1" applyBorder="1" applyAlignment="1" applyProtection="1">
      <alignment horizontal="left" vertical="center" shrinkToFit="1"/>
      <protection locked="0"/>
    </xf>
    <xf numFmtId="0" fontId="89" fillId="3" borderId="100" xfId="0" applyFont="1" applyFill="1" applyBorder="1" applyAlignment="1">
      <alignment horizontal="center" vertical="center"/>
    </xf>
    <xf numFmtId="0" fontId="89" fillId="3" borderId="29" xfId="0" applyFont="1" applyFill="1" applyBorder="1" applyAlignment="1">
      <alignment horizontal="center" vertical="center"/>
    </xf>
    <xf numFmtId="0" fontId="89" fillId="3" borderId="101" xfId="0" applyFont="1" applyFill="1" applyBorder="1" applyAlignment="1">
      <alignment horizontal="center" vertical="center"/>
    </xf>
    <xf numFmtId="0" fontId="89" fillId="3" borderId="105" xfId="0" applyFont="1" applyFill="1" applyBorder="1" applyAlignment="1">
      <alignment horizontal="center" vertical="center"/>
    </xf>
    <xf numFmtId="0" fontId="89" fillId="3" borderId="106" xfId="0" applyFont="1" applyFill="1" applyBorder="1" applyAlignment="1">
      <alignment horizontal="center" vertical="center"/>
    </xf>
    <xf numFmtId="0" fontId="89" fillId="3" borderId="107" xfId="0" applyFont="1" applyFill="1" applyBorder="1" applyAlignment="1">
      <alignment horizontal="center" vertical="center"/>
    </xf>
    <xf numFmtId="0" fontId="89" fillId="3" borderId="108" xfId="0" applyFont="1" applyFill="1" applyBorder="1" applyAlignment="1">
      <alignment horizontal="center" vertical="center"/>
    </xf>
    <xf numFmtId="0" fontId="89" fillId="3" borderId="109" xfId="0" applyFont="1" applyFill="1" applyBorder="1" applyAlignment="1">
      <alignment horizontal="center" vertical="center"/>
    </xf>
    <xf numFmtId="0" fontId="34" fillId="2" borderId="0" xfId="2" applyFont="1" applyFill="1" applyAlignment="1">
      <alignment horizontal="center" vertical="center"/>
    </xf>
    <xf numFmtId="0" fontId="34" fillId="5" borderId="0" xfId="2" applyFont="1" applyFill="1" applyAlignment="1">
      <alignment horizontal="center" vertical="center"/>
    </xf>
    <xf numFmtId="0" fontId="34" fillId="6" borderId="0" xfId="2" applyFont="1" applyFill="1" applyAlignment="1">
      <alignment horizontal="center" vertical="center"/>
    </xf>
    <xf numFmtId="0" fontId="34" fillId="7" borderId="0" xfId="2" applyFont="1" applyFill="1" applyAlignment="1">
      <alignment horizontal="center" vertical="center"/>
    </xf>
    <xf numFmtId="0" fontId="37" fillId="0" borderId="0" xfId="0" applyFont="1" applyAlignment="1">
      <alignment horizontal="center" vertical="center"/>
    </xf>
    <xf numFmtId="0" fontId="34" fillId="13" borderId="0" xfId="2" applyFont="1" applyFill="1" applyAlignment="1">
      <alignment horizontal="center" vertical="center"/>
    </xf>
    <xf numFmtId="0" fontId="34" fillId="10" borderId="0" xfId="2" applyFont="1" applyFill="1" applyAlignment="1">
      <alignment horizontal="center" vertical="center"/>
    </xf>
    <xf numFmtId="0" fontId="34" fillId="11" borderId="0" xfId="2" applyFont="1" applyFill="1" applyAlignment="1">
      <alignment horizontal="center" vertical="center"/>
    </xf>
    <xf numFmtId="0" fontId="34" fillId="12" borderId="0" xfId="2" applyFont="1" applyFill="1" applyAlignment="1">
      <alignment horizontal="center" vertical="center"/>
    </xf>
    <xf numFmtId="0" fontId="34" fillId="8" borderId="0" xfId="2" applyFont="1" applyFill="1" applyAlignment="1">
      <alignment horizontal="center" vertical="center"/>
    </xf>
    <xf numFmtId="0" fontId="34" fillId="9" borderId="0" xfId="2" applyFont="1" applyFill="1" applyAlignment="1">
      <alignment horizontal="center" vertical="center"/>
    </xf>
    <xf numFmtId="0" fontId="34" fillId="14" borderId="0" xfId="2" applyFont="1" applyFill="1" applyAlignment="1">
      <alignment horizontal="center" vertical="center"/>
    </xf>
    <xf numFmtId="0" fontId="16" fillId="0" borderId="0" xfId="0" applyFont="1" applyAlignment="1">
      <alignment horizontal="center" vertical="center"/>
    </xf>
    <xf numFmtId="0" fontId="7" fillId="0" borderId="0" xfId="0" applyFont="1" applyAlignment="1">
      <alignment horizontal="left" vertical="center" wrapText="1"/>
    </xf>
    <xf numFmtId="0" fontId="34" fillId="14" borderId="0" xfId="0" applyFont="1" applyFill="1" applyAlignment="1">
      <alignment horizontal="center" vertical="center"/>
    </xf>
    <xf numFmtId="177" fontId="123" fillId="0" borderId="0" xfId="0" applyNumberFormat="1" applyFont="1" applyAlignment="1">
      <alignment horizontal="right" vertical="center"/>
    </xf>
    <xf numFmtId="0" fontId="31" fillId="20" borderId="0" xfId="0" quotePrefix="1" applyFont="1" applyFill="1" applyAlignment="1">
      <alignment horizontal="center" vertical="center"/>
    </xf>
    <xf numFmtId="176" fontId="3" fillId="0" borderId="90" xfId="0" quotePrefix="1" applyNumberFormat="1" applyFont="1" applyBorder="1" applyAlignment="1">
      <alignment horizontal="center" vertical="center" wrapText="1"/>
    </xf>
    <xf numFmtId="176" fontId="3" fillId="0" borderId="90" xfId="0" quotePrefix="1" applyNumberFormat="1" applyFont="1" applyBorder="1" applyAlignment="1">
      <alignment horizontal="center" vertical="center"/>
    </xf>
    <xf numFmtId="0" fontId="3" fillId="3" borderId="89" xfId="0" applyFont="1" applyFill="1" applyBorder="1" applyAlignment="1">
      <alignment horizontal="center" vertical="center"/>
    </xf>
    <xf numFmtId="176" fontId="3" fillId="0" borderId="90" xfId="0" quotePrefix="1" applyNumberFormat="1" applyFont="1" applyBorder="1" applyAlignment="1">
      <alignment horizontal="center" vertical="center" shrinkToFit="1"/>
    </xf>
    <xf numFmtId="0" fontId="3" fillId="0" borderId="90" xfId="0" quotePrefix="1" applyFont="1" applyBorder="1" applyAlignment="1">
      <alignment horizontal="center" vertical="center" shrinkToFit="1"/>
    </xf>
    <xf numFmtId="0" fontId="3" fillId="0" borderId="97"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95" xfId="0" applyFont="1" applyBorder="1" applyAlignment="1">
      <alignment horizontal="center" vertical="center" shrinkToFit="1"/>
    </xf>
    <xf numFmtId="49" fontId="91" fillId="20" borderId="0" xfId="0" applyNumberFormat="1" applyFont="1" applyFill="1" applyAlignment="1">
      <alignment horizontal="left" vertical="justify" wrapText="1"/>
    </xf>
    <xf numFmtId="0" fontId="151" fillId="3" borderId="0" xfId="0" applyFont="1" applyFill="1" applyAlignment="1">
      <alignment horizontal="left" vertical="center" wrapText="1"/>
    </xf>
    <xf numFmtId="0" fontId="3" fillId="0" borderId="96" xfId="0" applyFont="1" applyBorder="1" applyAlignment="1">
      <alignment horizontal="center" vertical="center"/>
    </xf>
    <xf numFmtId="0" fontId="3" fillId="0" borderId="87" xfId="0" applyFont="1" applyBorder="1" applyAlignment="1">
      <alignment horizontal="center" vertical="center"/>
    </xf>
    <xf numFmtId="0" fontId="3" fillId="0" borderId="81" xfId="0" applyFont="1" applyBorder="1" applyAlignment="1">
      <alignment horizontal="center" vertical="center"/>
    </xf>
    <xf numFmtId="0" fontId="3" fillId="0" borderId="90" xfId="0" quotePrefix="1" applyFont="1" applyBorder="1" applyAlignment="1">
      <alignment horizontal="center" vertical="center"/>
    </xf>
    <xf numFmtId="0" fontId="3" fillId="0" borderId="97" xfId="0" applyFont="1" applyBorder="1" applyAlignment="1">
      <alignment horizontal="center" vertical="center"/>
    </xf>
    <xf numFmtId="0" fontId="3" fillId="0" borderId="88" xfId="0" applyFont="1" applyBorder="1" applyAlignment="1">
      <alignment horizontal="center" vertical="center"/>
    </xf>
    <xf numFmtId="0" fontId="3" fillId="0" borderId="95" xfId="0" applyFont="1" applyBorder="1" applyAlignment="1">
      <alignment horizontal="center" vertical="center"/>
    </xf>
    <xf numFmtId="0" fontId="3" fillId="0" borderId="97" xfId="0" applyFont="1" applyBorder="1" applyAlignment="1">
      <alignment horizontal="center" vertical="center" wrapText="1"/>
    </xf>
    <xf numFmtId="0" fontId="3" fillId="0" borderId="88"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91" xfId="0" quotePrefix="1" applyFont="1" applyBorder="1" applyAlignment="1">
      <alignment horizontal="center" vertical="center"/>
    </xf>
    <xf numFmtId="0" fontId="3" fillId="0" borderId="90" xfId="0" quotePrefix="1" applyFont="1" applyBorder="1" applyAlignment="1">
      <alignment horizontal="center" vertical="center" wrapText="1"/>
    </xf>
    <xf numFmtId="176" fontId="3" fillId="0" borderId="91" xfId="0" quotePrefix="1" applyNumberFormat="1" applyFont="1" applyBorder="1" applyAlignment="1">
      <alignment horizontal="center" vertical="center"/>
    </xf>
    <xf numFmtId="56" fontId="3" fillId="0" borderId="91" xfId="0" applyNumberFormat="1" applyFont="1" applyBorder="1" applyAlignment="1">
      <alignment horizontal="center" vertical="center"/>
    </xf>
    <xf numFmtId="56" fontId="3" fillId="0" borderId="90" xfId="0" applyNumberFormat="1" applyFont="1" applyBorder="1" applyAlignment="1">
      <alignment horizontal="center" vertical="center" wrapText="1"/>
    </xf>
    <xf numFmtId="56" fontId="3" fillId="0" borderId="90" xfId="0" applyNumberFormat="1" applyFont="1" applyBorder="1" applyAlignment="1">
      <alignment horizontal="center" vertical="center"/>
    </xf>
    <xf numFmtId="0" fontId="3" fillId="0" borderId="90" xfId="0" applyFont="1" applyBorder="1" applyAlignment="1">
      <alignment vertical="center" shrinkToFit="1"/>
    </xf>
    <xf numFmtId="56" fontId="3" fillId="0" borderId="90" xfId="0" applyNumberFormat="1" applyFont="1" applyBorder="1" applyAlignment="1">
      <alignment horizontal="center" vertical="center" shrinkToFit="1"/>
    </xf>
    <xf numFmtId="0" fontId="100" fillId="21" borderId="0" xfId="0" applyFont="1" applyFill="1" applyAlignment="1">
      <alignment vertical="center" wrapText="1"/>
    </xf>
    <xf numFmtId="0" fontId="99" fillId="21" borderId="0" xfId="0" applyFont="1" applyFill="1">
      <alignment vertical="center"/>
    </xf>
    <xf numFmtId="0" fontId="100" fillId="21" borderId="0" xfId="0" applyFont="1" applyFill="1" applyAlignment="1">
      <alignment vertical="center" shrinkToFit="1"/>
    </xf>
    <xf numFmtId="0" fontId="103" fillId="21" borderId="0" xfId="0" applyFont="1" applyFill="1" applyAlignment="1">
      <alignment horizontal="left" vertical="center"/>
    </xf>
    <xf numFmtId="0" fontId="38" fillId="0" borderId="0" xfId="0" applyFont="1" applyAlignment="1">
      <alignment vertical="center" shrinkToFit="1"/>
    </xf>
    <xf numFmtId="0" fontId="3" fillId="0" borderId="90" xfId="0" applyFont="1" applyBorder="1">
      <alignment vertical="center"/>
    </xf>
    <xf numFmtId="0" fontId="3" fillId="0" borderId="91" xfId="0" applyFont="1" applyBorder="1">
      <alignment vertical="center"/>
    </xf>
    <xf numFmtId="0" fontId="3" fillId="0" borderId="90" xfId="0" applyFont="1" applyBorder="1" applyAlignment="1">
      <alignment vertical="center" wrapText="1"/>
    </xf>
    <xf numFmtId="0" fontId="34" fillId="14" borderId="29" xfId="0" applyFont="1" applyFill="1" applyBorder="1" applyAlignment="1">
      <alignment horizontal="center" vertical="center"/>
    </xf>
    <xf numFmtId="0" fontId="107" fillId="0" borderId="0" xfId="0" applyFont="1" applyAlignment="1">
      <alignment horizontal="center" vertical="center"/>
    </xf>
    <xf numFmtId="0" fontId="31" fillId="0" borderId="0" xfId="0" quotePrefix="1" applyFont="1" applyAlignment="1">
      <alignment horizontal="center" vertical="center"/>
    </xf>
    <xf numFmtId="49" fontId="4" fillId="0" borderId="0" xfId="0" applyNumberFormat="1" applyFont="1" applyAlignment="1" applyProtection="1">
      <alignment horizontal="left" vertical="justify" wrapText="1"/>
      <protection locked="0"/>
    </xf>
    <xf numFmtId="0" fontId="3" fillId="0" borderId="96" xfId="0" applyFont="1" applyBorder="1" applyAlignment="1">
      <alignment horizontal="center" vertical="center" shrinkToFit="1"/>
    </xf>
    <xf numFmtId="0" fontId="3" fillId="0" borderId="81" xfId="0" applyFont="1" applyBorder="1" applyAlignment="1">
      <alignment horizontal="center" vertical="center" shrinkToFit="1"/>
    </xf>
    <xf numFmtId="49" fontId="3" fillId="0" borderId="90" xfId="0" applyNumberFormat="1" applyFont="1" applyBorder="1" applyAlignment="1">
      <alignment horizontal="center" vertical="center" shrinkToFit="1"/>
    </xf>
    <xf numFmtId="0" fontId="3" fillId="0" borderId="90" xfId="0" applyFont="1" applyBorder="1" applyAlignment="1">
      <alignment horizontal="center" vertical="center" shrinkToFit="1"/>
    </xf>
    <xf numFmtId="179" fontId="3" fillId="0" borderId="91" xfId="0" applyNumberFormat="1" applyFont="1" applyBorder="1" applyAlignment="1">
      <alignment horizontal="center" vertical="center" shrinkToFit="1"/>
    </xf>
    <xf numFmtId="179" fontId="3" fillId="0" borderId="90" xfId="0" applyNumberFormat="1" applyFont="1" applyBorder="1" applyAlignment="1">
      <alignment horizontal="center" vertical="center" shrinkToFit="1"/>
    </xf>
    <xf numFmtId="176" fontId="3" fillId="0" borderId="91" xfId="0" quotePrefix="1" applyNumberFormat="1" applyFont="1" applyBorder="1" applyAlignment="1">
      <alignment horizontal="center" vertical="center" shrinkToFit="1"/>
    </xf>
    <xf numFmtId="179" fontId="107" fillId="0" borderId="90" xfId="0" applyNumberFormat="1" applyFont="1" applyBorder="1" applyAlignment="1">
      <alignment horizontal="center" vertical="center" shrinkToFit="1"/>
    </xf>
    <xf numFmtId="179" fontId="107" fillId="0" borderId="91" xfId="0" applyNumberFormat="1" applyFont="1" applyBorder="1" applyAlignment="1">
      <alignment horizontal="center" vertical="center" shrinkToFit="1"/>
    </xf>
    <xf numFmtId="0" fontId="3" fillId="0" borderId="96" xfId="0" applyFont="1" applyBorder="1" applyAlignment="1">
      <alignment vertical="center" shrinkToFit="1"/>
    </xf>
    <xf numFmtId="0" fontId="3" fillId="0" borderId="87" xfId="0" applyFont="1" applyBorder="1" applyAlignment="1">
      <alignment vertical="center" shrinkToFit="1"/>
    </xf>
    <xf numFmtId="0" fontId="3" fillId="0" borderId="81" xfId="0" applyFont="1" applyBorder="1" applyAlignment="1">
      <alignment vertical="center" shrinkToFit="1"/>
    </xf>
    <xf numFmtId="0" fontId="3" fillId="0" borderId="91" xfId="0" applyFont="1" applyBorder="1" applyAlignment="1">
      <alignment horizontal="center" vertical="center" shrinkToFit="1"/>
    </xf>
    <xf numFmtId="0" fontId="103" fillId="21" borderId="0" xfId="0" applyFont="1" applyFill="1" applyAlignment="1">
      <alignment horizontal="center" vertical="center"/>
    </xf>
    <xf numFmtId="0" fontId="34" fillId="5" borderId="0" xfId="0" applyFont="1" applyFill="1" applyAlignment="1">
      <alignment horizontal="center" vertical="center"/>
    </xf>
    <xf numFmtId="56" fontId="107" fillId="0" borderId="97" xfId="0" quotePrefix="1" applyNumberFormat="1" applyFont="1" applyBorder="1" applyAlignment="1">
      <alignment horizontal="center" vertical="center" shrinkToFit="1"/>
    </xf>
    <xf numFmtId="56" fontId="107" fillId="0" borderId="95" xfId="0" quotePrefix="1" applyNumberFormat="1" applyFont="1" applyBorder="1" applyAlignment="1">
      <alignment horizontal="center" vertical="center" shrinkToFit="1"/>
    </xf>
    <xf numFmtId="56" fontId="3" fillId="0" borderId="90" xfId="0" quotePrefix="1" applyNumberFormat="1" applyFont="1" applyBorder="1" applyAlignment="1">
      <alignment horizontal="center" vertical="center" shrinkToFit="1"/>
    </xf>
    <xf numFmtId="56" fontId="3" fillId="0" borderId="97" xfId="0" quotePrefix="1" applyNumberFormat="1" applyFont="1" applyBorder="1" applyAlignment="1">
      <alignment horizontal="center" vertical="center" shrinkToFit="1"/>
    </xf>
    <xf numFmtId="56" fontId="3" fillId="0" borderId="95" xfId="0" quotePrefix="1" applyNumberFormat="1" applyFont="1" applyBorder="1" applyAlignment="1">
      <alignment horizontal="center" vertical="center" shrinkToFit="1"/>
    </xf>
    <xf numFmtId="56" fontId="107" fillId="0" borderId="90" xfId="0" quotePrefix="1" applyNumberFormat="1" applyFont="1" applyBorder="1" applyAlignment="1">
      <alignment horizontal="center" vertical="center" shrinkToFit="1"/>
    </xf>
    <xf numFmtId="0" fontId="107" fillId="3" borderId="89" xfId="0" applyFont="1" applyFill="1" applyBorder="1" applyAlignment="1">
      <alignment horizontal="center" vertical="center"/>
    </xf>
    <xf numFmtId="0" fontId="3" fillId="0" borderId="90" xfId="0" quotePrefix="1" applyFont="1" applyBorder="1" applyAlignment="1">
      <alignment horizontal="left" vertical="center" shrinkToFit="1"/>
    </xf>
    <xf numFmtId="0" fontId="34" fillId="5" borderId="92" xfId="0" applyFont="1" applyFill="1" applyBorder="1" applyAlignment="1">
      <alignment horizontal="center" vertical="center"/>
    </xf>
    <xf numFmtId="0" fontId="34" fillId="5" borderId="93" xfId="0" applyFont="1" applyFill="1" applyBorder="1" applyAlignment="1">
      <alignment horizontal="center" vertical="center"/>
    </xf>
    <xf numFmtId="0" fontId="34" fillId="5" borderId="94" xfId="0" applyFont="1" applyFill="1" applyBorder="1" applyAlignment="1">
      <alignment horizontal="center" vertical="center"/>
    </xf>
    <xf numFmtId="0" fontId="107" fillId="0" borderId="90" xfId="0" quotePrefix="1" applyFont="1" applyBorder="1" applyAlignment="1">
      <alignment horizontal="left" vertical="center" shrinkToFit="1"/>
    </xf>
    <xf numFmtId="0" fontId="109" fillId="0" borderId="0" xfId="0" applyFont="1" applyAlignment="1">
      <alignment horizontal="center" vertical="center"/>
    </xf>
    <xf numFmtId="49" fontId="4" fillId="20" borderId="0" xfId="0" applyNumberFormat="1" applyFont="1" applyFill="1" applyAlignment="1">
      <alignment horizontal="left" vertical="justify" wrapText="1"/>
    </xf>
    <xf numFmtId="56" fontId="107" fillId="0" borderId="96" xfId="0" quotePrefix="1" applyNumberFormat="1" applyFont="1" applyBorder="1" applyAlignment="1">
      <alignment horizontal="center" vertical="center" shrinkToFit="1"/>
    </xf>
    <xf numFmtId="56" fontId="107" fillId="0" borderId="81" xfId="0" quotePrefix="1" applyNumberFormat="1" applyFont="1" applyBorder="1" applyAlignment="1">
      <alignment horizontal="center" vertical="center" shrinkToFit="1"/>
    </xf>
    <xf numFmtId="56" fontId="3" fillId="0" borderId="91" xfId="0" quotePrefix="1" applyNumberFormat="1" applyFont="1" applyBorder="1" applyAlignment="1">
      <alignment horizontal="center" vertical="center" shrinkToFit="1"/>
    </xf>
    <xf numFmtId="0" fontId="107" fillId="0" borderId="91" xfId="0" quotePrefix="1" applyFont="1" applyBorder="1" applyAlignment="1">
      <alignment horizontal="left" vertical="center" shrinkToFit="1"/>
    </xf>
    <xf numFmtId="0" fontId="113" fillId="3" borderId="0" xfId="0" applyFont="1" applyFill="1" applyAlignment="1">
      <alignment horizontal="left" vertical="center" wrapText="1"/>
    </xf>
    <xf numFmtId="0" fontId="114" fillId="3" borderId="0" xfId="2" applyFont="1" applyFill="1" applyAlignment="1">
      <alignment horizontal="left" vertical="center"/>
    </xf>
    <xf numFmtId="56" fontId="107" fillId="0" borderId="91" xfId="0" quotePrefix="1" applyNumberFormat="1" applyFont="1" applyBorder="1" applyAlignment="1">
      <alignment horizontal="center" vertical="center" shrinkToFit="1"/>
    </xf>
    <xf numFmtId="0" fontId="34" fillId="6" borderId="0" xfId="0" applyFont="1" applyFill="1" applyAlignment="1">
      <alignment horizontal="center" vertical="center"/>
    </xf>
    <xf numFmtId="49" fontId="3" fillId="20" borderId="0" xfId="0" applyNumberFormat="1" applyFont="1" applyFill="1" applyAlignment="1" applyProtection="1">
      <alignment horizontal="left" vertical="justify" wrapText="1"/>
      <protection locked="0"/>
    </xf>
    <xf numFmtId="56" fontId="149" fillId="0" borderId="97" xfId="0" quotePrefix="1" applyNumberFormat="1" applyFont="1" applyBorder="1" applyAlignment="1">
      <alignment horizontal="center" vertical="center" shrinkToFit="1"/>
    </xf>
    <xf numFmtId="56" fontId="149" fillId="0" borderId="95" xfId="0" quotePrefix="1" applyNumberFormat="1" applyFont="1" applyBorder="1" applyAlignment="1">
      <alignment horizontal="center" vertical="center" shrinkToFit="1"/>
    </xf>
    <xf numFmtId="56" fontId="149" fillId="0" borderId="90" xfId="0" quotePrefix="1" applyNumberFormat="1" applyFont="1" applyBorder="1" applyAlignment="1">
      <alignment horizontal="center" vertical="center" shrinkToFit="1"/>
    </xf>
    <xf numFmtId="0" fontId="107" fillId="0" borderId="90" xfId="0" quotePrefix="1" applyFont="1" applyBorder="1" applyAlignment="1">
      <alignment vertical="center" shrinkToFit="1"/>
    </xf>
    <xf numFmtId="0" fontId="149" fillId="0" borderId="90" xfId="0" quotePrefix="1" applyFont="1" applyBorder="1" applyAlignment="1">
      <alignment vertical="center" shrinkToFit="1"/>
    </xf>
    <xf numFmtId="0" fontId="107" fillId="0" borderId="91" xfId="0" quotePrefix="1" applyFont="1" applyBorder="1" applyAlignment="1">
      <alignment vertical="center" shrinkToFit="1"/>
    </xf>
    <xf numFmtId="0" fontId="90" fillId="0" borderId="0" xfId="0" applyFont="1" applyAlignment="1">
      <alignment vertical="center" shrinkToFit="1"/>
    </xf>
    <xf numFmtId="176" fontId="90" fillId="0" borderId="90" xfId="0" applyNumberFormat="1" applyFont="1" applyBorder="1" applyAlignment="1">
      <alignment horizontal="left" vertical="center" shrinkToFit="1"/>
    </xf>
    <xf numFmtId="176" fontId="90" fillId="0" borderId="97" xfId="0" quotePrefix="1" applyNumberFormat="1" applyFont="1" applyBorder="1" applyAlignment="1">
      <alignment horizontal="center" vertical="center" shrinkToFit="1"/>
    </xf>
    <xf numFmtId="176" fontId="90" fillId="0" borderId="95" xfId="0" quotePrefix="1" applyNumberFormat="1" applyFont="1" applyBorder="1" applyAlignment="1">
      <alignment horizontal="center" vertical="center" shrinkToFit="1"/>
    </xf>
    <xf numFmtId="0" fontId="90" fillId="3" borderId="89" xfId="0" applyFont="1" applyFill="1" applyBorder="1" applyAlignment="1">
      <alignment horizontal="center" vertical="center"/>
    </xf>
    <xf numFmtId="176" fontId="90" fillId="0" borderId="97" xfId="0" applyNumberFormat="1" applyFont="1" applyBorder="1" applyAlignment="1">
      <alignment horizontal="center" vertical="center" shrinkToFit="1"/>
    </xf>
    <xf numFmtId="176" fontId="90" fillId="0" borderId="95" xfId="0" applyNumberFormat="1" applyFont="1" applyBorder="1" applyAlignment="1">
      <alignment horizontal="center" vertical="center" shrinkToFit="1"/>
    </xf>
    <xf numFmtId="0" fontId="90" fillId="0" borderId="97" xfId="0" quotePrefix="1" applyFont="1" applyBorder="1" applyAlignment="1">
      <alignment horizontal="center" vertical="center" shrinkToFit="1"/>
    </xf>
    <xf numFmtId="0" fontId="90" fillId="0" borderId="95" xfId="0" quotePrefix="1" applyFont="1" applyBorder="1" applyAlignment="1">
      <alignment horizontal="center" vertical="center" shrinkToFit="1"/>
    </xf>
    <xf numFmtId="0" fontId="90" fillId="0" borderId="96" xfId="0" quotePrefix="1" applyFont="1" applyBorder="1" applyAlignment="1">
      <alignment horizontal="center" vertical="center" shrinkToFit="1"/>
    </xf>
    <xf numFmtId="0" fontId="90" fillId="0" borderId="81" xfId="0" quotePrefix="1" applyFont="1" applyBorder="1" applyAlignment="1">
      <alignment horizontal="center" vertical="center" shrinkToFit="1"/>
    </xf>
    <xf numFmtId="176" fontId="90" fillId="0" borderId="96" xfId="0" quotePrefix="1" applyNumberFormat="1" applyFont="1" applyBorder="1" applyAlignment="1">
      <alignment horizontal="center" vertical="center" shrinkToFit="1"/>
    </xf>
    <xf numFmtId="176" fontId="90" fillId="0" borderId="81" xfId="0" quotePrefix="1" applyNumberFormat="1" applyFont="1" applyBorder="1" applyAlignment="1">
      <alignment horizontal="center" vertical="center" shrinkToFit="1"/>
    </xf>
    <xf numFmtId="176" fontId="90" fillId="0" borderId="96" xfId="0" applyNumberFormat="1" applyFont="1" applyBorder="1" applyAlignment="1">
      <alignment horizontal="center" vertical="center" shrinkToFit="1"/>
    </xf>
    <xf numFmtId="176" fontId="90" fillId="0" borderId="81" xfId="0" applyNumberFormat="1" applyFont="1" applyBorder="1" applyAlignment="1">
      <alignment horizontal="center" vertical="center" shrinkToFit="1"/>
    </xf>
    <xf numFmtId="0" fontId="3" fillId="0" borderId="0" xfId="0" applyFont="1" applyAlignment="1">
      <alignment horizontal="left" vertical="center"/>
    </xf>
    <xf numFmtId="176" fontId="90" fillId="0" borderId="91" xfId="0" applyNumberFormat="1" applyFont="1" applyBorder="1" applyAlignment="1">
      <alignment horizontal="left" vertical="center" shrinkToFit="1"/>
    </xf>
    <xf numFmtId="0" fontId="34" fillId="6" borderId="29" xfId="0" applyFont="1" applyFill="1" applyBorder="1" applyAlignment="1">
      <alignment horizontal="center" vertical="center"/>
    </xf>
    <xf numFmtId="49" fontId="118" fillId="0" borderId="91" xfId="0" quotePrefix="1" applyNumberFormat="1" applyFont="1" applyBorder="1" applyAlignment="1">
      <alignment horizontal="center" vertical="center" shrinkToFit="1"/>
    </xf>
    <xf numFmtId="56" fontId="118" fillId="0" borderId="91" xfId="0" quotePrefix="1" applyNumberFormat="1" applyFont="1" applyBorder="1" applyAlignment="1">
      <alignment horizontal="center" vertical="center" shrinkToFit="1"/>
    </xf>
    <xf numFmtId="49" fontId="118" fillId="0" borderId="90" xfId="0" quotePrefix="1" applyNumberFormat="1" applyFont="1" applyBorder="1" applyAlignment="1">
      <alignment horizontal="center" vertical="center" shrinkToFit="1"/>
    </xf>
    <xf numFmtId="56" fontId="118" fillId="0" borderId="90" xfId="0" quotePrefix="1" applyNumberFormat="1" applyFont="1" applyBorder="1" applyAlignment="1">
      <alignment horizontal="center" vertical="center" shrinkToFit="1"/>
    </xf>
    <xf numFmtId="0" fontId="100" fillId="21" borderId="0" xfId="0" applyFont="1" applyFill="1" applyAlignment="1">
      <alignment horizontal="left" vertical="center" shrinkToFit="1"/>
    </xf>
    <xf numFmtId="0" fontId="99" fillId="21" borderId="0" xfId="0" applyFont="1" applyFill="1" applyAlignment="1">
      <alignment horizontal="left" vertical="center"/>
    </xf>
    <xf numFmtId="0" fontId="100" fillId="21" borderId="0" xfId="0" applyFont="1" applyFill="1" applyAlignment="1">
      <alignment horizontal="left" vertical="center" wrapText="1"/>
    </xf>
    <xf numFmtId="0" fontId="118" fillId="0" borderId="90" xfId="0" quotePrefix="1" applyFont="1" applyBorder="1" applyAlignment="1">
      <alignment horizontal="left" vertical="center" shrinkToFit="1"/>
    </xf>
    <xf numFmtId="0" fontId="118" fillId="0" borderId="91" xfId="0" quotePrefix="1" applyFont="1" applyBorder="1" applyAlignment="1">
      <alignment horizontal="left" vertical="center" shrinkToFit="1"/>
    </xf>
    <xf numFmtId="0" fontId="34" fillId="7" borderId="0" xfId="0" applyFont="1" applyFill="1" applyAlignment="1">
      <alignment horizontal="center" vertical="center"/>
    </xf>
    <xf numFmtId="0" fontId="3" fillId="3" borderId="1" xfId="0" applyFont="1" applyFill="1" applyBorder="1" applyAlignment="1">
      <alignment horizontal="center" vertical="center"/>
    </xf>
    <xf numFmtId="0" fontId="3" fillId="3" borderId="100" xfId="0" applyFont="1" applyFill="1" applyBorder="1" applyAlignment="1">
      <alignment horizontal="center" vertical="center"/>
    </xf>
    <xf numFmtId="0" fontId="3" fillId="3" borderId="63" xfId="0" applyFont="1" applyFill="1" applyBorder="1" applyAlignment="1">
      <alignment horizontal="center" vertical="center"/>
    </xf>
    <xf numFmtId="0" fontId="3" fillId="3" borderId="6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101" xfId="0" applyFont="1" applyFill="1" applyBorder="1" applyAlignment="1">
      <alignment horizontal="center" vertical="center"/>
    </xf>
    <xf numFmtId="176" fontId="107" fillId="0" borderId="98" xfId="0" quotePrefix="1" applyNumberFormat="1" applyFont="1" applyBorder="1" applyAlignment="1">
      <alignment horizontal="center" vertical="center" shrinkToFit="1"/>
    </xf>
    <xf numFmtId="176" fontId="107" fillId="0" borderId="68" xfId="0" quotePrefix="1" applyNumberFormat="1" applyFont="1" applyBorder="1" applyAlignment="1">
      <alignment horizontal="center" vertical="center" shrinkToFit="1"/>
    </xf>
    <xf numFmtId="176" fontId="107" fillId="0" borderId="77" xfId="0" quotePrefix="1" applyNumberFormat="1" applyFont="1" applyBorder="1" applyAlignment="1">
      <alignment horizontal="center" vertical="center" shrinkToFit="1"/>
    </xf>
    <xf numFmtId="176" fontId="107" fillId="0" borderId="102" xfId="0" quotePrefix="1" applyNumberFormat="1" applyFont="1" applyBorder="1" applyAlignment="1">
      <alignment horizontal="center" vertical="center" shrinkToFit="1"/>
    </xf>
    <xf numFmtId="176" fontId="149" fillId="0" borderId="98" xfId="0" quotePrefix="1" applyNumberFormat="1" applyFont="1" applyBorder="1" applyAlignment="1">
      <alignment horizontal="center" vertical="center" shrinkToFit="1"/>
    </xf>
    <xf numFmtId="176" fontId="149" fillId="0" borderId="68" xfId="0" quotePrefix="1" applyNumberFormat="1" applyFont="1" applyBorder="1" applyAlignment="1">
      <alignment horizontal="center" vertical="center" shrinkToFit="1"/>
    </xf>
    <xf numFmtId="176" fontId="149" fillId="0" borderId="77" xfId="0" quotePrefix="1" applyNumberFormat="1" applyFont="1" applyBorder="1" applyAlignment="1">
      <alignment horizontal="center" vertical="center" shrinkToFit="1"/>
    </xf>
    <xf numFmtId="176" fontId="149" fillId="0" borderId="102" xfId="0" quotePrefix="1" applyNumberFormat="1" applyFont="1" applyBorder="1" applyAlignment="1">
      <alignment horizontal="center" vertical="center" shrinkToFit="1"/>
    </xf>
    <xf numFmtId="176" fontId="107" fillId="0" borderId="91" xfId="0" quotePrefix="1" applyNumberFormat="1" applyFont="1" applyBorder="1" applyAlignment="1">
      <alignment horizontal="center" vertical="center" shrinkToFit="1"/>
    </xf>
    <xf numFmtId="0" fontId="4" fillId="3" borderId="31" xfId="0" applyFont="1" applyFill="1" applyBorder="1" applyAlignment="1">
      <alignment horizontal="center" vertical="center"/>
    </xf>
    <xf numFmtId="0" fontId="4" fillId="3" borderId="72" xfId="0" applyFont="1" applyFill="1" applyBorder="1" applyAlignment="1">
      <alignment horizontal="center" vertical="center"/>
    </xf>
    <xf numFmtId="0" fontId="4" fillId="3" borderId="33" xfId="0" applyFont="1" applyFill="1" applyBorder="1" applyAlignment="1">
      <alignment horizontal="center" vertical="center"/>
    </xf>
    <xf numFmtId="176" fontId="107" fillId="0" borderId="96" xfId="0" quotePrefix="1" applyNumberFormat="1" applyFont="1" applyBorder="1" applyAlignment="1">
      <alignment horizontal="center" vertical="center" shrinkToFit="1"/>
    </xf>
    <xf numFmtId="176" fontId="107" fillId="0" borderId="87" xfId="0" quotePrefix="1" applyNumberFormat="1" applyFont="1" applyBorder="1" applyAlignment="1">
      <alignment horizontal="center" vertical="center" shrinkToFit="1"/>
    </xf>
    <xf numFmtId="176" fontId="107" fillId="0" borderId="81" xfId="0" quotePrefix="1" applyNumberFormat="1" applyFont="1" applyBorder="1" applyAlignment="1">
      <alignment horizontal="center" vertical="center" shrinkToFit="1"/>
    </xf>
    <xf numFmtId="0" fontId="3" fillId="0" borderId="97" xfId="0" applyFont="1" applyBorder="1" applyAlignment="1">
      <alignment vertical="center" shrinkToFit="1"/>
    </xf>
    <xf numFmtId="0" fontId="3" fillId="0" borderId="88" xfId="0" applyFont="1" applyBorder="1" applyAlignment="1">
      <alignment vertical="center" shrinkToFit="1"/>
    </xf>
    <xf numFmtId="0" fontId="3" fillId="0" borderId="95" xfId="0" applyFont="1" applyBorder="1" applyAlignment="1">
      <alignment vertical="center" shrinkToFit="1"/>
    </xf>
    <xf numFmtId="0" fontId="3" fillId="0" borderId="102" xfId="0" quotePrefix="1" applyFont="1" applyBorder="1" applyAlignment="1">
      <alignment horizontal="center" vertical="center" shrinkToFit="1"/>
    </xf>
    <xf numFmtId="0" fontId="4" fillId="3" borderId="25" xfId="0" applyFont="1" applyFill="1" applyBorder="1" applyAlignment="1">
      <alignment horizontal="center" vertical="center"/>
    </xf>
    <xf numFmtId="0" fontId="3" fillId="3" borderId="14" xfId="0" applyFont="1" applyFill="1" applyBorder="1" applyAlignment="1">
      <alignment horizontal="center" vertical="center"/>
    </xf>
    <xf numFmtId="0" fontId="3" fillId="3" borderId="3" xfId="0" applyFont="1" applyFill="1" applyBorder="1" applyAlignment="1">
      <alignment horizontal="center" vertical="center"/>
    </xf>
    <xf numFmtId="0" fontId="3" fillId="0" borderId="102" xfId="0" applyFont="1" applyBorder="1" applyAlignment="1">
      <alignment vertical="center" shrinkToFit="1"/>
    </xf>
    <xf numFmtId="0" fontId="148" fillId="0" borderId="97" xfId="0" applyFont="1" applyBorder="1" applyAlignment="1">
      <alignment vertical="center" shrinkToFit="1"/>
    </xf>
    <xf numFmtId="0" fontId="148" fillId="0" borderId="88" xfId="0" applyFont="1" applyBorder="1" applyAlignment="1">
      <alignment vertical="center" shrinkToFit="1"/>
    </xf>
    <xf numFmtId="0" fontId="148" fillId="0" borderId="95" xfId="0" applyFont="1" applyBorder="1" applyAlignment="1">
      <alignment vertical="center" shrinkToFit="1"/>
    </xf>
    <xf numFmtId="49" fontId="3" fillId="0" borderId="0" xfId="0" applyNumberFormat="1" applyFont="1" applyAlignment="1">
      <alignment horizontal="left" vertical="justify" wrapText="1"/>
    </xf>
    <xf numFmtId="0" fontId="148" fillId="0" borderId="102" xfId="0" quotePrefix="1" applyFont="1" applyBorder="1" applyAlignment="1">
      <alignment horizontal="center" vertical="center" shrinkToFit="1"/>
    </xf>
    <xf numFmtId="0" fontId="3" fillId="0" borderId="91" xfId="0" quotePrefix="1" applyFont="1" applyBorder="1" applyAlignment="1">
      <alignment horizontal="center" vertical="center" shrinkToFit="1"/>
    </xf>
    <xf numFmtId="0" fontId="34" fillId="7" borderId="29" xfId="0" applyFont="1" applyFill="1" applyBorder="1" applyAlignment="1">
      <alignment horizontal="center" vertical="center"/>
    </xf>
    <xf numFmtId="176" fontId="107" fillId="0" borderId="90" xfId="0" quotePrefix="1" applyNumberFormat="1" applyFont="1" applyBorder="1" applyAlignment="1">
      <alignment horizontal="center" vertical="center" shrinkToFit="1"/>
    </xf>
    <xf numFmtId="176" fontId="3" fillId="0" borderId="97" xfId="0" quotePrefix="1" applyNumberFormat="1" applyFont="1" applyBorder="1" applyAlignment="1">
      <alignment horizontal="center" vertical="center" shrinkToFit="1"/>
    </xf>
    <xf numFmtId="176" fontId="3" fillId="0" borderId="95" xfId="0" quotePrefix="1" applyNumberFormat="1" applyFont="1" applyBorder="1" applyAlignment="1">
      <alignment horizontal="center" vertical="center" shrinkToFit="1"/>
    </xf>
    <xf numFmtId="0" fontId="3" fillId="0" borderId="91" xfId="0" applyFont="1" applyBorder="1" applyAlignment="1">
      <alignment vertical="center" shrinkToFit="1"/>
    </xf>
    <xf numFmtId="176" fontId="3" fillId="0" borderId="96" xfId="0" quotePrefix="1" applyNumberFormat="1" applyFont="1" applyBorder="1" applyAlignment="1">
      <alignment horizontal="center" vertical="center" shrinkToFit="1"/>
    </xf>
    <xf numFmtId="176" fontId="3" fillId="0" borderId="81" xfId="0" quotePrefix="1" applyNumberFormat="1" applyFont="1" applyBorder="1" applyAlignment="1">
      <alignment horizontal="center" vertical="center" shrinkToFit="1"/>
    </xf>
    <xf numFmtId="49" fontId="36" fillId="20" borderId="0" xfId="0" applyNumberFormat="1" applyFont="1" applyFill="1" applyAlignment="1">
      <alignment horizontal="left" vertical="justify" wrapText="1"/>
    </xf>
    <xf numFmtId="176" fontId="3" fillId="0" borderId="91" xfId="0" applyNumberFormat="1" applyFont="1" applyBorder="1" applyAlignment="1">
      <alignment horizontal="center" vertical="center" shrinkToFit="1"/>
    </xf>
    <xf numFmtId="176" fontId="3" fillId="0" borderId="90" xfId="0" applyNumberFormat="1" applyFont="1" applyBorder="1" applyAlignment="1">
      <alignment horizontal="center" vertical="center" shrinkToFit="1"/>
    </xf>
    <xf numFmtId="0" fontId="91" fillId="3" borderId="89" xfId="0" applyFont="1" applyFill="1" applyBorder="1" applyAlignment="1">
      <alignment horizontal="center" vertical="center"/>
    </xf>
    <xf numFmtId="0" fontId="4" fillId="4" borderId="0" xfId="0" applyFont="1" applyFill="1" applyAlignment="1">
      <alignment horizontal="center" vertical="center"/>
    </xf>
    <xf numFmtId="0" fontId="107" fillId="0" borderId="90" xfId="0" quotePrefix="1" applyFont="1" applyBorder="1" applyAlignment="1">
      <alignment horizontal="center" vertical="center" shrinkToFit="1"/>
    </xf>
    <xf numFmtId="0" fontId="107" fillId="0" borderId="91" xfId="0" quotePrefix="1" applyFont="1" applyBorder="1" applyAlignment="1">
      <alignment horizontal="center" vertical="center" shrinkToFit="1"/>
    </xf>
    <xf numFmtId="0" fontId="4" fillId="0" borderId="0" xfId="0" applyFont="1" applyAlignment="1">
      <alignment horizontal="center" vertical="center"/>
    </xf>
    <xf numFmtId="56" fontId="3" fillId="0" borderId="96" xfId="0" quotePrefix="1" applyNumberFormat="1" applyFont="1" applyBorder="1" applyAlignment="1">
      <alignment horizontal="center" vertical="center" shrinkToFit="1"/>
    </xf>
    <xf numFmtId="56" fontId="3" fillId="0" borderId="81" xfId="0" quotePrefix="1" applyNumberFormat="1" applyFont="1" applyBorder="1" applyAlignment="1">
      <alignment horizontal="center" vertical="center" shrinkToFit="1"/>
    </xf>
    <xf numFmtId="0" fontId="3" fillId="0" borderId="91" xfId="0" quotePrefix="1" applyFont="1" applyBorder="1" applyAlignment="1">
      <alignment vertical="center" shrinkToFit="1"/>
    </xf>
    <xf numFmtId="0" fontId="3" fillId="0" borderId="90" xfId="0" quotePrefix="1" applyFont="1" applyBorder="1" applyAlignment="1">
      <alignment vertical="center" shrinkToFit="1"/>
    </xf>
    <xf numFmtId="0" fontId="118" fillId="0" borderId="0" xfId="0" applyFont="1" applyAlignment="1">
      <alignment vertical="center" shrinkToFit="1"/>
    </xf>
    <xf numFmtId="49" fontId="4" fillId="20" borderId="0" xfId="0" applyNumberFormat="1" applyFont="1" applyFill="1" applyAlignment="1">
      <alignment horizontal="left" vertical="justify"/>
    </xf>
    <xf numFmtId="0" fontId="2" fillId="0" borderId="0" xfId="0" applyFont="1" applyAlignment="1">
      <alignment horizontal="center" vertical="center"/>
    </xf>
    <xf numFmtId="0" fontId="6" fillId="0" borderId="0" xfId="0" applyFont="1" applyAlignment="1">
      <alignment horizontal="center" vertical="center"/>
    </xf>
    <xf numFmtId="176" fontId="3" fillId="0" borderId="90" xfId="0" quotePrefix="1" applyNumberFormat="1" applyFont="1" applyBorder="1" applyAlignment="1">
      <alignment horizontal="left" vertical="center" shrinkToFit="1"/>
    </xf>
    <xf numFmtId="176" fontId="3" fillId="0" borderId="97" xfId="0" quotePrefix="1" applyNumberFormat="1" applyFont="1" applyBorder="1" applyAlignment="1">
      <alignment horizontal="left" vertical="center" shrinkToFit="1"/>
    </xf>
    <xf numFmtId="176" fontId="3" fillId="0" borderId="88" xfId="0" quotePrefix="1" applyNumberFormat="1" applyFont="1" applyBorder="1" applyAlignment="1">
      <alignment horizontal="left" vertical="center" shrinkToFit="1"/>
    </xf>
    <xf numFmtId="176" fontId="3" fillId="0" borderId="95" xfId="0" quotePrefix="1" applyNumberFormat="1" applyFont="1" applyBorder="1" applyAlignment="1">
      <alignment horizontal="left" vertical="center" shrinkToFit="1"/>
    </xf>
    <xf numFmtId="176" fontId="3" fillId="0" borderId="96" xfId="0" quotePrefix="1" applyNumberFormat="1" applyFont="1" applyBorder="1" applyAlignment="1">
      <alignment horizontal="left" vertical="center" shrinkToFit="1"/>
    </xf>
    <xf numFmtId="176" fontId="3" fillId="0" borderId="87" xfId="0" quotePrefix="1" applyNumberFormat="1" applyFont="1" applyBorder="1" applyAlignment="1">
      <alignment horizontal="left" vertical="center" shrinkToFit="1"/>
    </xf>
    <xf numFmtId="176" fontId="3" fillId="0" borderId="81" xfId="0" quotePrefix="1" applyNumberFormat="1" applyFont="1" applyBorder="1" applyAlignment="1">
      <alignment horizontal="left" vertical="center" shrinkToFit="1"/>
    </xf>
    <xf numFmtId="0" fontId="34" fillId="2" borderId="0" xfId="0" applyFont="1" applyFill="1" applyAlignment="1">
      <alignment horizontal="center" vertical="center"/>
    </xf>
    <xf numFmtId="176" fontId="89" fillId="0" borderId="90" xfId="0" quotePrefix="1" applyNumberFormat="1" applyFont="1" applyBorder="1" applyAlignment="1">
      <alignment horizontal="center" vertical="center" shrinkToFit="1"/>
    </xf>
    <xf numFmtId="0" fontId="89" fillId="3" borderId="14" xfId="0" applyFont="1" applyFill="1" applyBorder="1" applyAlignment="1">
      <alignment horizontal="center" vertical="center"/>
    </xf>
    <xf numFmtId="0" fontId="89" fillId="3" borderId="3" xfId="0" applyFont="1" applyFill="1" applyBorder="1" applyAlignment="1">
      <alignment horizontal="center" vertical="center"/>
    </xf>
    <xf numFmtId="176" fontId="89" fillId="0" borderId="91" xfId="0" quotePrefix="1" applyNumberFormat="1" applyFont="1" applyBorder="1" applyAlignment="1">
      <alignment horizontal="center" vertical="center" shrinkToFit="1"/>
    </xf>
    <xf numFmtId="176" fontId="38" fillId="0" borderId="96" xfId="0" quotePrefix="1" applyNumberFormat="1" applyFont="1" applyBorder="1" applyAlignment="1">
      <alignment horizontal="center" vertical="center" shrinkToFit="1"/>
    </xf>
    <xf numFmtId="176" fontId="38" fillId="0" borderId="87" xfId="0" quotePrefix="1" applyNumberFormat="1" applyFont="1" applyBorder="1" applyAlignment="1">
      <alignment horizontal="center" vertical="center" shrinkToFit="1"/>
    </xf>
    <xf numFmtId="176" fontId="38" fillId="0" borderId="81" xfId="0" quotePrefix="1" applyNumberFormat="1" applyFont="1" applyBorder="1" applyAlignment="1">
      <alignment horizontal="center" vertical="center" shrinkToFit="1"/>
    </xf>
    <xf numFmtId="176" fontId="89" fillId="0" borderId="97" xfId="0" quotePrefix="1" applyNumberFormat="1" applyFont="1" applyBorder="1" applyAlignment="1">
      <alignment horizontal="center" vertical="center" shrinkToFit="1"/>
    </xf>
    <xf numFmtId="176" fontId="89" fillId="0" borderId="88" xfId="0" quotePrefix="1" applyNumberFormat="1" applyFont="1" applyBorder="1" applyAlignment="1">
      <alignment horizontal="center" vertical="center" shrinkToFit="1"/>
    </xf>
    <xf numFmtId="176" fontId="89" fillId="0" borderId="95" xfId="0" quotePrefix="1" applyNumberFormat="1" applyFont="1" applyBorder="1" applyAlignment="1">
      <alignment horizontal="center" vertical="center" shrinkToFit="1"/>
    </xf>
    <xf numFmtId="176" fontId="89" fillId="0" borderId="89" xfId="0" quotePrefix="1" applyNumberFormat="1" applyFont="1" applyBorder="1" applyAlignment="1">
      <alignment horizontal="center" vertical="center" shrinkToFit="1"/>
    </xf>
    <xf numFmtId="176" fontId="38" fillId="0" borderId="97" xfId="0" quotePrefix="1" applyNumberFormat="1" applyFont="1" applyBorder="1" applyAlignment="1">
      <alignment horizontal="center" vertical="center" shrinkToFit="1"/>
    </xf>
    <xf numFmtId="176" fontId="38" fillId="0" borderId="88" xfId="0" quotePrefix="1" applyNumberFormat="1" applyFont="1" applyBorder="1" applyAlignment="1">
      <alignment horizontal="center" vertical="center" shrinkToFit="1"/>
    </xf>
    <xf numFmtId="176" fontId="38" fillId="0" borderId="95" xfId="0" quotePrefix="1" applyNumberFormat="1" applyFont="1" applyBorder="1" applyAlignment="1">
      <alignment horizontal="center" vertical="center" shrinkToFit="1"/>
    </xf>
    <xf numFmtId="0" fontId="89" fillId="0" borderId="90" xfId="0" quotePrefix="1" applyFont="1" applyBorder="1" applyAlignment="1">
      <alignment horizontal="center" vertical="center" shrinkToFit="1"/>
    </xf>
    <xf numFmtId="0" fontId="89" fillId="0" borderId="89" xfId="0" quotePrefix="1" applyFont="1" applyBorder="1" applyAlignment="1">
      <alignment horizontal="center" vertical="center" shrinkToFit="1"/>
    </xf>
    <xf numFmtId="0" fontId="90" fillId="3" borderId="1" xfId="0" applyFont="1" applyFill="1" applyBorder="1" applyAlignment="1">
      <alignment horizontal="center" vertical="center"/>
    </xf>
    <xf numFmtId="0" fontId="90" fillId="3" borderId="100" xfId="0" applyFont="1" applyFill="1" applyBorder="1" applyAlignment="1">
      <alignment horizontal="center" vertical="center"/>
    </xf>
    <xf numFmtId="0" fontId="89" fillId="3" borderId="99" xfId="0" applyFont="1" applyFill="1" applyBorder="1" applyAlignment="1">
      <alignment horizontal="center" vertical="center"/>
    </xf>
    <xf numFmtId="0" fontId="89" fillId="3" borderId="103" xfId="0" applyFont="1" applyFill="1" applyBorder="1" applyAlignment="1">
      <alignment horizontal="center" vertical="center"/>
    </xf>
    <xf numFmtId="0" fontId="89" fillId="3" borderId="104" xfId="0" applyFont="1" applyFill="1" applyBorder="1" applyAlignment="1">
      <alignment horizontal="center" vertical="center"/>
    </xf>
    <xf numFmtId="0" fontId="89" fillId="0" borderId="90" xfId="0" quotePrefix="1" applyFont="1" applyBorder="1" applyAlignment="1">
      <alignment vertical="center" shrinkToFit="1"/>
    </xf>
    <xf numFmtId="0" fontId="89" fillId="0" borderId="89" xfId="0" quotePrefix="1" applyFont="1" applyBorder="1" applyAlignment="1">
      <alignment vertical="center" shrinkToFit="1"/>
    </xf>
    <xf numFmtId="0" fontId="89" fillId="0" borderId="91" xfId="0" quotePrefix="1" applyFont="1" applyBorder="1" applyAlignment="1">
      <alignment vertical="center" shrinkToFit="1"/>
    </xf>
    <xf numFmtId="0" fontId="89" fillId="0" borderId="91" xfId="0" quotePrefix="1" applyFont="1" applyBorder="1" applyAlignment="1">
      <alignment horizontal="center" vertical="center" shrinkToFit="1"/>
    </xf>
    <xf numFmtId="176" fontId="89" fillId="0" borderId="96" xfId="0" quotePrefix="1" applyNumberFormat="1" applyFont="1" applyBorder="1" applyAlignment="1">
      <alignment horizontal="center" vertical="center" shrinkToFit="1"/>
    </xf>
    <xf numFmtId="176" fontId="89" fillId="0" borderId="87" xfId="0" quotePrefix="1" applyNumberFormat="1" applyFont="1" applyBorder="1" applyAlignment="1">
      <alignment horizontal="center" vertical="center" shrinkToFit="1"/>
    </xf>
    <xf numFmtId="176" fontId="89" fillId="0" borderId="81" xfId="0" quotePrefix="1" applyNumberFormat="1" applyFont="1" applyBorder="1" applyAlignment="1">
      <alignment horizontal="center" vertical="center" shrinkToFit="1"/>
    </xf>
    <xf numFmtId="0" fontId="90" fillId="3" borderId="0" xfId="0" applyFont="1" applyFill="1" applyAlignment="1">
      <alignment horizontal="left" vertical="center" wrapText="1"/>
    </xf>
    <xf numFmtId="0" fontId="4" fillId="3" borderId="0" xfId="0" applyFont="1" applyFill="1" applyAlignment="1">
      <alignment horizontal="left" vertical="center" wrapText="1"/>
    </xf>
    <xf numFmtId="49" fontId="4" fillId="0" borderId="0" xfId="0" applyNumberFormat="1" applyFont="1" applyAlignment="1">
      <alignment horizontal="left" vertical="justify" wrapText="1"/>
    </xf>
    <xf numFmtId="0" fontId="34" fillId="8" borderId="0" xfId="0" applyFont="1" applyFill="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176" fontId="89" fillId="0" borderId="102" xfId="0" quotePrefix="1" applyNumberFormat="1" applyFont="1" applyBorder="1" applyAlignment="1">
      <alignment horizontal="center" vertical="center" shrinkToFit="1"/>
    </xf>
    <xf numFmtId="49" fontId="36" fillId="0" borderId="0" xfId="0" applyNumberFormat="1" applyFont="1" applyAlignment="1">
      <alignment horizontal="left" vertical="justify" wrapText="1"/>
    </xf>
    <xf numFmtId="0" fontId="113" fillId="3" borderId="1" xfId="0" applyFont="1" applyFill="1" applyBorder="1" applyAlignment="1">
      <alignment horizontal="center" vertical="center"/>
    </xf>
    <xf numFmtId="0" fontId="113" fillId="3" borderId="100" xfId="0" applyFont="1" applyFill="1" applyBorder="1" applyAlignment="1">
      <alignment horizontal="center" vertical="center"/>
    </xf>
    <xf numFmtId="0" fontId="89" fillId="0" borderId="102" xfId="0" quotePrefix="1" applyFont="1" applyBorder="1" applyAlignment="1">
      <alignment horizontal="center" vertical="center" shrinkToFit="1"/>
    </xf>
    <xf numFmtId="176" fontId="38" fillId="0" borderId="90" xfId="0" quotePrefix="1" applyNumberFormat="1" applyFont="1" applyBorder="1" applyAlignment="1">
      <alignment horizontal="center" vertical="center" shrinkToFit="1"/>
    </xf>
    <xf numFmtId="176" fontId="38" fillId="0" borderId="91" xfId="0" quotePrefix="1" applyNumberFormat="1" applyFont="1" applyBorder="1" applyAlignment="1">
      <alignment horizontal="center" vertical="center" shrinkToFit="1"/>
    </xf>
    <xf numFmtId="176" fontId="38" fillId="0" borderId="90" xfId="0" quotePrefix="1" applyNumberFormat="1" applyFont="1" applyBorder="1" applyAlignment="1">
      <alignment horizontal="left" vertical="center" shrinkToFit="1"/>
    </xf>
    <xf numFmtId="176" fontId="38" fillId="0" borderId="91" xfId="0" quotePrefix="1" applyNumberFormat="1" applyFont="1" applyBorder="1" applyAlignment="1">
      <alignment horizontal="left" vertical="center" shrinkToFit="1"/>
    </xf>
    <xf numFmtId="176" fontId="89" fillId="0" borderId="90" xfId="0" quotePrefix="1" applyNumberFormat="1" applyFont="1" applyBorder="1" applyAlignment="1">
      <alignment horizontal="left" vertical="center" shrinkToFit="1"/>
    </xf>
    <xf numFmtId="0" fontId="89" fillId="0" borderId="102" xfId="0" quotePrefix="1" applyFont="1" applyBorder="1" applyAlignment="1">
      <alignment horizontal="left" vertical="center" shrinkToFit="1"/>
    </xf>
    <xf numFmtId="0" fontId="34" fillId="9" borderId="0" xfId="0" applyFont="1" applyFill="1" applyAlignment="1">
      <alignment horizontal="center" vertical="center"/>
    </xf>
    <xf numFmtId="0" fontId="34" fillId="9" borderId="29" xfId="0" applyFont="1" applyFill="1" applyBorder="1" applyAlignment="1">
      <alignment horizontal="center" vertical="center"/>
    </xf>
    <xf numFmtId="49" fontId="4" fillId="0" borderId="0" xfId="0" applyNumberFormat="1" applyFont="1" applyAlignment="1">
      <alignment horizontal="left" vertical="center" wrapText="1"/>
    </xf>
    <xf numFmtId="0" fontId="34" fillId="10" borderId="0" xfId="0" applyFont="1" applyFill="1" applyAlignment="1">
      <alignment horizontal="center" vertical="center"/>
    </xf>
    <xf numFmtId="49" fontId="3" fillId="20" borderId="0" xfId="0" applyNumberFormat="1" applyFont="1" applyFill="1" applyAlignment="1">
      <alignment horizontal="left" vertical="justify" wrapText="1"/>
    </xf>
    <xf numFmtId="0" fontId="34" fillId="10" borderId="29" xfId="0" applyFont="1" applyFill="1" applyBorder="1" applyAlignment="1">
      <alignment horizontal="center" vertical="center"/>
    </xf>
    <xf numFmtId="0" fontId="34" fillId="11" borderId="0" xfId="0" applyFont="1" applyFill="1" applyAlignment="1">
      <alignment horizontal="center" vertical="center"/>
    </xf>
    <xf numFmtId="0" fontId="33" fillId="0" borderId="0" xfId="0" applyFont="1">
      <alignment vertical="center"/>
    </xf>
    <xf numFmtId="0" fontId="4" fillId="18" borderId="66" xfId="0" applyFont="1" applyFill="1" applyBorder="1" applyAlignment="1">
      <alignment horizontal="center" vertical="center"/>
    </xf>
    <xf numFmtId="0" fontId="4" fillId="18" borderId="63" xfId="0" applyFont="1" applyFill="1" applyBorder="1" applyAlignment="1">
      <alignment horizontal="center" vertical="center"/>
    </xf>
    <xf numFmtId="0" fontId="4" fillId="18" borderId="65" xfId="0" applyFont="1" applyFill="1" applyBorder="1" applyAlignment="1">
      <alignment horizontal="center" vertical="center"/>
    </xf>
    <xf numFmtId="176" fontId="3" fillId="0" borderId="86" xfId="0" applyNumberFormat="1" applyFont="1" applyBorder="1" applyAlignment="1">
      <alignment horizontal="center" vertical="center" shrinkToFit="1"/>
    </xf>
    <xf numFmtId="176" fontId="3" fillId="0" borderId="83" xfId="0" applyNumberFormat="1" applyFont="1" applyBorder="1" applyAlignment="1">
      <alignment horizontal="center" vertical="center" shrinkToFit="1"/>
    </xf>
    <xf numFmtId="0" fontId="3" fillId="0" borderId="86" xfId="0" quotePrefix="1" applyFont="1" applyBorder="1" applyAlignment="1">
      <alignment horizontal="center" vertical="center" shrinkToFit="1"/>
    </xf>
    <xf numFmtId="0" fontId="3" fillId="0" borderId="83" xfId="0" quotePrefix="1" applyFont="1" applyBorder="1" applyAlignment="1">
      <alignment horizontal="center" vertical="center" shrinkToFit="1"/>
    </xf>
    <xf numFmtId="176" fontId="107" fillId="0" borderId="86" xfId="0" applyNumberFormat="1" applyFont="1" applyBorder="1" applyAlignment="1">
      <alignment horizontal="center" vertical="center" shrinkToFit="1"/>
    </xf>
    <xf numFmtId="176" fontId="107" fillId="0" borderId="83" xfId="0" applyNumberFormat="1" applyFont="1" applyBorder="1" applyAlignment="1">
      <alignment horizontal="center" vertical="center" shrinkToFit="1"/>
    </xf>
    <xf numFmtId="0" fontId="34" fillId="11" borderId="29" xfId="0" applyFont="1" applyFill="1" applyBorder="1" applyAlignment="1">
      <alignment horizontal="center" vertical="center"/>
    </xf>
    <xf numFmtId="0" fontId="3" fillId="0" borderId="44" xfId="0" quotePrefix="1" applyFont="1" applyBorder="1" applyAlignment="1">
      <alignment horizontal="center" vertical="center" shrinkToFit="1"/>
    </xf>
    <xf numFmtId="0" fontId="3" fillId="0" borderId="82" xfId="0" quotePrefix="1" applyFont="1" applyBorder="1" applyAlignment="1">
      <alignment horizontal="center" vertical="center" shrinkToFit="1"/>
    </xf>
    <xf numFmtId="0" fontId="3" fillId="0" borderId="86" xfId="0" applyFont="1" applyBorder="1" applyAlignment="1">
      <alignment vertical="center" shrinkToFit="1"/>
    </xf>
    <xf numFmtId="0" fontId="3" fillId="0" borderId="4" xfId="0" applyFont="1" applyBorder="1" applyAlignment="1">
      <alignment vertical="center" shrinkToFit="1"/>
    </xf>
    <xf numFmtId="0" fontId="3" fillId="0" borderId="83" xfId="0" applyFont="1" applyBorder="1" applyAlignment="1">
      <alignment vertical="center" shrinkToFit="1"/>
    </xf>
    <xf numFmtId="176" fontId="3" fillId="0" borderId="44" xfId="0" applyNumberFormat="1" applyFont="1" applyBorder="1" applyAlignment="1">
      <alignment horizontal="center" vertical="center" shrinkToFit="1"/>
    </xf>
    <xf numFmtId="176" fontId="3" fillId="0" borderId="82" xfId="0" applyNumberFormat="1" applyFont="1" applyBorder="1" applyAlignment="1">
      <alignment horizontal="center" vertical="center" shrinkToFit="1"/>
    </xf>
    <xf numFmtId="0" fontId="3" fillId="0" borderId="44" xfId="0" applyFont="1" applyBorder="1" applyAlignment="1">
      <alignment vertical="center" shrinkToFit="1"/>
    </xf>
    <xf numFmtId="0" fontId="3" fillId="0" borderId="8" xfId="0" applyFont="1" applyBorder="1" applyAlignment="1">
      <alignment vertical="center" shrinkToFit="1"/>
    </xf>
    <xf numFmtId="0" fontId="3" fillId="0" borderId="82" xfId="0" applyFont="1" applyBorder="1" applyAlignment="1">
      <alignment vertical="center" shrinkToFit="1"/>
    </xf>
    <xf numFmtId="0" fontId="3" fillId="0" borderId="8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44" xfId="0" applyFont="1" applyBorder="1" applyAlignment="1">
      <alignment horizontal="center" vertical="center" shrinkToFit="1"/>
    </xf>
    <xf numFmtId="0" fontId="3" fillId="0" borderId="9" xfId="0" applyFont="1" applyBorder="1" applyAlignment="1">
      <alignment horizontal="center" vertical="center" shrinkToFit="1"/>
    </xf>
    <xf numFmtId="176" fontId="107" fillId="0" borderId="44" xfId="0" applyNumberFormat="1" applyFont="1" applyBorder="1" applyAlignment="1">
      <alignment horizontal="center" vertical="center" shrinkToFit="1"/>
    </xf>
    <xf numFmtId="176" fontId="107" fillId="0" borderId="82" xfId="0" applyNumberFormat="1" applyFont="1" applyBorder="1" applyAlignment="1">
      <alignment horizontal="center" vertical="center" shrinkToFit="1"/>
    </xf>
    <xf numFmtId="0" fontId="34" fillId="12" borderId="0" xfId="0" applyFont="1" applyFill="1" applyAlignment="1">
      <alignment horizontal="center" vertical="center"/>
    </xf>
    <xf numFmtId="176" fontId="107" fillId="0" borderId="90" xfId="0" applyNumberFormat="1" applyFont="1" applyBorder="1" applyAlignment="1">
      <alignment horizontal="center" vertical="center" shrinkToFit="1"/>
    </xf>
    <xf numFmtId="176" fontId="107" fillId="0" borderId="91" xfId="0" applyNumberFormat="1" applyFont="1" applyBorder="1" applyAlignment="1">
      <alignment horizontal="center" vertical="center" shrinkToFit="1"/>
    </xf>
    <xf numFmtId="0" fontId="107" fillId="0" borderId="90" xfId="0" applyFont="1" applyBorder="1" applyAlignment="1">
      <alignment horizontal="center" vertical="center" shrinkToFit="1"/>
    </xf>
    <xf numFmtId="0" fontId="34" fillId="12" borderId="29" xfId="0" applyFont="1" applyFill="1" applyBorder="1" applyAlignment="1">
      <alignment horizontal="center" vertical="center"/>
    </xf>
    <xf numFmtId="0" fontId="107" fillId="0" borderId="91" xfId="0" applyFont="1" applyBorder="1" applyAlignment="1">
      <alignment horizontal="center" vertical="center" shrinkToFit="1"/>
    </xf>
    <xf numFmtId="0" fontId="89" fillId="0" borderId="0" xfId="0" applyFont="1" applyAlignment="1">
      <alignment vertical="center" shrinkToFit="1"/>
    </xf>
    <xf numFmtId="176" fontId="107" fillId="0" borderId="90" xfId="0" quotePrefix="1" applyNumberFormat="1" applyFont="1" applyBorder="1" applyAlignment="1">
      <alignment horizontal="center" vertical="center"/>
    </xf>
    <xf numFmtId="0" fontId="0" fillId="0" borderId="0" xfId="0" applyAlignment="1">
      <alignment horizontal="center" vertical="center"/>
    </xf>
    <xf numFmtId="0" fontId="34" fillId="13" borderId="0" xfId="0" applyFont="1" applyFill="1" applyAlignment="1">
      <alignment horizontal="center" vertical="center"/>
    </xf>
    <xf numFmtId="0" fontId="34" fillId="0" borderId="0" xfId="0" applyFont="1" applyAlignment="1">
      <alignment horizontal="center" vertical="center"/>
    </xf>
    <xf numFmtId="0" fontId="34" fillId="13" borderId="29" xfId="0" applyFont="1" applyFill="1" applyBorder="1" applyAlignment="1">
      <alignment horizontal="center" vertical="center"/>
    </xf>
    <xf numFmtId="49" fontId="4" fillId="20" borderId="0" xfId="0" applyNumberFormat="1" applyFont="1" applyFill="1" applyAlignment="1">
      <alignment horizontal="center" vertical="justify" wrapText="1"/>
    </xf>
    <xf numFmtId="49" fontId="3" fillId="0" borderId="90" xfId="0" quotePrefix="1" applyNumberFormat="1" applyFont="1" applyBorder="1" applyAlignment="1">
      <alignment horizontal="center" vertical="center" shrinkToFit="1"/>
    </xf>
    <xf numFmtId="0" fontId="3" fillId="0" borderId="0" xfId="0" applyFont="1" applyAlignment="1">
      <alignment vertical="center" shrinkToFit="1"/>
    </xf>
    <xf numFmtId="49" fontId="3" fillId="20" borderId="0" xfId="0" applyNumberFormat="1" applyFont="1" applyFill="1" applyAlignment="1">
      <alignment horizontal="center" vertical="justify" wrapText="1"/>
    </xf>
    <xf numFmtId="56" fontId="3" fillId="0" borderId="4" xfId="0" quotePrefix="1" applyNumberFormat="1" applyFont="1" applyBorder="1" applyAlignment="1">
      <alignment horizontal="center" vertical="center" shrinkToFit="1"/>
    </xf>
    <xf numFmtId="56" fontId="107" fillId="0" borderId="4" xfId="0" quotePrefix="1" applyNumberFormat="1" applyFont="1" applyBorder="1" applyAlignment="1">
      <alignment horizontal="center" vertical="center" shrinkToFit="1"/>
    </xf>
    <xf numFmtId="56" fontId="107" fillId="0" borderId="7" xfId="0" quotePrefix="1" applyNumberFormat="1" applyFont="1" applyBorder="1" applyAlignment="1">
      <alignment horizontal="center" vertical="center" shrinkToFit="1"/>
    </xf>
    <xf numFmtId="56" fontId="3" fillId="0" borderId="8" xfId="0" quotePrefix="1" applyNumberFormat="1" applyFont="1" applyBorder="1" applyAlignment="1">
      <alignment horizontal="center" vertical="center" shrinkToFit="1"/>
    </xf>
    <xf numFmtId="56" fontId="107" fillId="0" borderId="8" xfId="0" quotePrefix="1" applyNumberFormat="1" applyFont="1" applyBorder="1" applyAlignment="1">
      <alignment horizontal="center" vertical="center" shrinkToFit="1"/>
    </xf>
    <xf numFmtId="56" fontId="107" fillId="0" borderId="9" xfId="0" quotePrefix="1" applyNumberFormat="1" applyFont="1" applyBorder="1" applyAlignment="1">
      <alignment horizontal="center" vertical="center" shrinkToFit="1"/>
    </xf>
    <xf numFmtId="0" fontId="3" fillId="3" borderId="84" xfId="0" applyFont="1" applyFill="1" applyBorder="1" applyAlignment="1">
      <alignment horizontal="center" vertical="center"/>
    </xf>
    <xf numFmtId="0" fontId="3" fillId="3" borderId="85" xfId="0" applyFont="1" applyFill="1" applyBorder="1" applyAlignment="1">
      <alignment horizontal="center" vertical="center"/>
    </xf>
    <xf numFmtId="0" fontId="3" fillId="3" borderId="84" xfId="0" applyFont="1" applyFill="1" applyBorder="1" applyAlignment="1">
      <alignment horizontal="left" vertical="center"/>
    </xf>
    <xf numFmtId="0" fontId="101" fillId="21" borderId="0" xfId="0" applyFont="1" applyFill="1" applyAlignment="1">
      <alignment horizontal="left" vertical="center" indent="1"/>
    </xf>
    <xf numFmtId="56" fontId="3" fillId="0" borderId="8" xfId="0" quotePrefix="1" applyNumberFormat="1" applyFont="1" applyBorder="1" applyAlignment="1">
      <alignment horizontal="left" vertical="center" shrinkToFit="1"/>
    </xf>
    <xf numFmtId="0" fontId="3" fillId="0" borderId="4" xfId="0" quotePrefix="1" applyFont="1" applyBorder="1" applyAlignment="1">
      <alignment horizontal="left" vertical="center" shrinkToFit="1"/>
    </xf>
    <xf numFmtId="0" fontId="99" fillId="19" borderId="0" xfId="0" quotePrefix="1" applyFont="1" applyFill="1" applyAlignment="1">
      <alignment horizontal="left" vertical="center" wrapText="1"/>
    </xf>
    <xf numFmtId="0" fontId="112" fillId="19" borderId="0" xfId="0" quotePrefix="1" applyFont="1" applyFill="1" applyAlignment="1">
      <alignment horizontal="center" vertical="center"/>
    </xf>
    <xf numFmtId="0" fontId="110" fillId="19" borderId="0" xfId="0" quotePrefix="1" applyFont="1" applyFill="1" applyAlignment="1">
      <alignment horizontal="center" vertical="center"/>
    </xf>
    <xf numFmtId="0" fontId="154" fillId="0" borderId="91" xfId="0" applyFont="1" applyBorder="1" applyAlignment="1">
      <alignment horizontal="center" vertical="center"/>
    </xf>
    <xf numFmtId="0" fontId="155" fillId="0" borderId="90" xfId="0" applyFont="1" applyBorder="1" applyAlignment="1">
      <alignment horizontal="center" vertical="center"/>
    </xf>
    <xf numFmtId="0" fontId="156" fillId="0" borderId="90" xfId="0" applyFont="1" applyBorder="1" applyAlignment="1">
      <alignment horizontal="center" vertical="center"/>
    </xf>
    <xf numFmtId="0" fontId="157" fillId="0" borderId="90" xfId="0" applyFont="1" applyBorder="1" applyAlignment="1">
      <alignment horizontal="center" vertical="center"/>
    </xf>
    <xf numFmtId="0" fontId="45" fillId="0" borderId="0" xfId="0" applyFont="1" applyAlignment="1">
      <alignment horizontal="left" vertical="center"/>
    </xf>
    <xf numFmtId="0" fontId="45" fillId="0" borderId="0" xfId="0" applyFont="1">
      <alignment vertical="center"/>
    </xf>
  </cellXfs>
  <cellStyles count="6">
    <cellStyle name="ハイパーリンク" xfId="2" builtinId="8"/>
    <cellStyle name="通貨" xfId="5" builtinId="7"/>
    <cellStyle name="標準" xfId="0" builtinId="0"/>
    <cellStyle name="標準 2" xfId="3" xr:uid="{00000000-0005-0000-0000-000003000000}"/>
    <cellStyle name="標準 3" xfId="4" xr:uid="{00000000-0005-0000-0000-000004000000}"/>
    <cellStyle name="標準_スケジュール_ECU KANSAI_15 October 2006 to 30 November 2006" xfId="1" xr:uid="{00000000-0005-0000-0000-000005000000}"/>
  </cellStyles>
  <dxfs count="1">
    <dxf>
      <font>
        <strike val="0"/>
        <color theme="9"/>
      </font>
    </dxf>
  </dxfs>
  <tableStyles count="0" defaultTableStyle="TableStyleMedium2" defaultPivotStyle="PivotStyleLight16"/>
  <colors>
    <mruColors>
      <color rgb="FF3333FF"/>
      <color rgb="FF4F6228"/>
      <color rgb="FF4BACC6"/>
      <color rgb="FF003399"/>
      <color rgb="FF00FF00"/>
      <color rgb="FFFF66CC"/>
      <color rgb="FFE59C0B"/>
      <color rgb="FF336699"/>
      <color rgb="FFA87308"/>
      <color rgb="FFEFEC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2.gif"/></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2.gif"/></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2.png"/><Relationship Id="rId1" Type="http://schemas.openxmlformats.org/officeDocument/2006/relationships/image" Target="../media/image1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1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2.gi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6.png"/><Relationship Id="rId1" Type="http://schemas.openxmlformats.org/officeDocument/2006/relationships/image" Target="../media/image2.gif"/></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6.png"/><Relationship Id="rId1" Type="http://schemas.openxmlformats.org/officeDocument/2006/relationships/image" Target="../media/image2.gif"/></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2.gif"/></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2.gif"/><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gif"/></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2.gif"/></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2.gif"/></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2.gif"/></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2.gif"/></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7.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hyperlink" Target="file:///C:\Users\user\Desktop\&#12304;&#36664;&#20986;&#12305;&#26481;&#20140;CFS-&#12488;&#12521;&#12483;&#12463;&#20104;&#32004;&#21463;&#20184;&#12471;&#12473;&#12486;&#12512;&#23566;&#20837;&#12398;&#12372;&#26696;&#20869;.pdf" TargetMode="External"/><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2.gif"/></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4.png"/><Relationship Id="rId1" Type="http://schemas.openxmlformats.org/officeDocument/2006/relationships/image" Target="../media/image2.gif"/></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2.gif"/></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437356</xdr:colOff>
      <xdr:row>13</xdr:row>
      <xdr:rowOff>280194</xdr:rowOff>
    </xdr:from>
    <xdr:to>
      <xdr:col>16</xdr:col>
      <xdr:colOff>107155</xdr:colOff>
      <xdr:row>19</xdr:row>
      <xdr:rowOff>333967</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37356" y="7090569"/>
          <a:ext cx="9385299" cy="31970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34</xdr:col>
      <xdr:colOff>452782</xdr:colOff>
      <xdr:row>8</xdr:row>
      <xdr:rowOff>0</xdr:rowOff>
    </xdr:from>
    <xdr:ext cx="184731" cy="233397"/>
    <xdr:sp macro="" textlink="">
      <xdr:nvSpPr>
        <xdr:cNvPr id="18" name="テキスト ボックス 17">
          <a:extLst>
            <a:ext uri="{FF2B5EF4-FFF2-40B4-BE49-F238E27FC236}">
              <a16:creationId xmlns:a16="http://schemas.microsoft.com/office/drawing/2014/main" id="{00000000-0008-0000-0B00-000012000000}"/>
            </a:ext>
          </a:extLst>
        </xdr:cNvPr>
        <xdr:cNvSpPr txBox="1"/>
      </xdr:nvSpPr>
      <xdr:spPr>
        <a:xfrm>
          <a:off x="15483232" y="2686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548323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369236</xdr:colOff>
      <xdr:row>30</xdr:row>
      <xdr:rowOff>38100</xdr:rowOff>
    </xdr:from>
    <xdr:to>
      <xdr:col>28</xdr:col>
      <xdr:colOff>188548</xdr:colOff>
      <xdr:row>32</xdr:row>
      <xdr:rowOff>254849</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6330765" y="8162365"/>
          <a:ext cx="5780842" cy="777043"/>
          <a:chOff x="3746579" y="10248900"/>
          <a:chExt cx="9216946" cy="1219200"/>
        </a:xfrm>
      </xdr:grpSpPr>
      <xdr:pic>
        <xdr:nvPicPr>
          <xdr:cNvPr id="6" name="図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33170</xdr:colOff>
      <xdr:row>18</xdr:row>
      <xdr:rowOff>53789</xdr:rowOff>
    </xdr:from>
    <xdr:ext cx="5013959" cy="2537011"/>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33170" y="5316071"/>
          <a:ext cx="5013959" cy="253701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70" b="1">
              <a:solidFill>
                <a:srgbClr val="0070C0"/>
              </a:solidFill>
              <a:latin typeface="BIZ UDPゴシック" panose="020B0400000000000000" pitchFamily="50" charset="-128"/>
              <a:ea typeface="BIZ UDPゴシック" panose="020B0400000000000000" pitchFamily="50" charset="-128"/>
            </a:rPr>
            <a:t>- </a:t>
          </a:r>
          <a:r>
            <a:rPr kumimoji="1" lang="ja-JP" altLang="en-US" sz="870" b="1">
              <a:solidFill>
                <a:srgbClr val="0070C0"/>
              </a:solidFill>
              <a:latin typeface="BIZ UDPゴシック" panose="020B0400000000000000" pitchFamily="50" charset="-128"/>
              <a:ea typeface="BIZ UDPゴシック" panose="020B0400000000000000" pitchFamily="50" charset="-128"/>
            </a:rPr>
            <a:t>東</a:t>
          </a:r>
          <a:r>
            <a:rPr kumimoji="1" lang="ja-JP" altLang="en-US" sz="87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87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87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7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870">
              <a:solidFill>
                <a:schemeClr val="tx1"/>
              </a:solidFill>
              <a:latin typeface="BIZ UDPゴシック" panose="020B0400000000000000" pitchFamily="50" charset="-128"/>
              <a:ea typeface="BIZ UDPゴシック" panose="020B0400000000000000" pitchFamily="50" charset="-128"/>
            </a:rPr>
            <a:t>2‐8‐1</a:t>
          </a:r>
          <a:r>
            <a:rPr kumimoji="1" lang="ja-JP" altLang="en-US" sz="870">
              <a:solidFill>
                <a:schemeClr val="tx1"/>
              </a:solidFill>
              <a:latin typeface="BIZ UDPゴシック" panose="020B0400000000000000" pitchFamily="50" charset="-128"/>
              <a:ea typeface="BIZ UDPゴシック" panose="020B0400000000000000" pitchFamily="50" charset="-128"/>
            </a:rPr>
            <a:t>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70">
              <a:solidFill>
                <a:schemeClr val="tx1"/>
              </a:solidFill>
              <a:latin typeface="BIZ UDPゴシック" panose="020B0400000000000000" pitchFamily="50" charset="-128"/>
              <a:ea typeface="BIZ UDPゴシック" panose="020B0400000000000000" pitchFamily="50" charset="-128"/>
            </a:rPr>
            <a:t>TEL</a:t>
          </a:r>
          <a:r>
            <a:rPr kumimoji="1" lang="ja-JP" altLang="en-US" sz="870">
              <a:solidFill>
                <a:schemeClr val="tx1"/>
              </a:solidFill>
              <a:latin typeface="BIZ UDPゴシック" panose="020B0400000000000000" pitchFamily="50" charset="-128"/>
              <a:ea typeface="BIZ UDPゴシック" panose="020B0400000000000000" pitchFamily="50" charset="-128"/>
            </a:rPr>
            <a:t> </a:t>
          </a:r>
          <a:r>
            <a:rPr kumimoji="1" lang="en-US" altLang="ja-JP" sz="870">
              <a:solidFill>
                <a:schemeClr val="tx1"/>
              </a:solidFill>
              <a:latin typeface="BIZ UDPゴシック" panose="020B0400000000000000" pitchFamily="50" charset="-128"/>
              <a:ea typeface="BIZ UDPゴシック" panose="020B0400000000000000" pitchFamily="50" charset="-128"/>
            </a:rPr>
            <a:t>03-3790-1241/FAX 03-3790-0803</a:t>
          </a:r>
          <a:r>
            <a:rPr kumimoji="1" lang="ja-JP" altLang="en-US" sz="870">
              <a:solidFill>
                <a:schemeClr val="tx1"/>
              </a:solidFill>
              <a:latin typeface="BIZ UDPゴシック" panose="020B0400000000000000" pitchFamily="50" charset="-128"/>
              <a:ea typeface="BIZ UDPゴシック" panose="020B0400000000000000" pitchFamily="50" charset="-128"/>
            </a:rPr>
            <a:t>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87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87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7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70">
              <a:solidFill>
                <a:schemeClr val="tx1"/>
              </a:solidFill>
              <a:latin typeface="BIZ UDPゴシック" panose="020B0400000000000000" pitchFamily="50" charset="-128"/>
              <a:ea typeface="BIZ UDPゴシック" panose="020B0400000000000000" pitchFamily="50" charset="-128"/>
            </a:rPr>
            <a:t>DOC</a:t>
          </a:r>
          <a:r>
            <a:rPr kumimoji="1" lang="ja-JP" altLang="en-US" sz="870">
              <a:solidFill>
                <a:schemeClr val="tx1"/>
              </a:solidFill>
              <a:latin typeface="BIZ UDPゴシック" panose="020B0400000000000000" pitchFamily="50" charset="-128"/>
              <a:ea typeface="BIZ UDPゴシック" panose="020B0400000000000000" pitchFamily="50" charset="-128"/>
            </a:rPr>
            <a:t>送付先：①搬入倉庫送信先　</a:t>
          </a:r>
          <a:r>
            <a:rPr kumimoji="1" lang="en-US" altLang="ja-JP" sz="87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870" baseline="0">
              <a:solidFill>
                <a:schemeClr val="tx1"/>
              </a:solidFill>
              <a:latin typeface="BIZ UDPゴシック" panose="020B0400000000000000" pitchFamily="50" charset="-128"/>
              <a:ea typeface="BIZ UDPゴシック" panose="020B0400000000000000" pitchFamily="50" charset="-128"/>
            </a:rPr>
            <a:t> </a:t>
          </a:r>
          <a:endParaRPr kumimoji="1" lang="en-US" altLang="ja-JP" sz="870" baseline="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baseline="0">
              <a:solidFill>
                <a:schemeClr val="tx1"/>
              </a:solidFill>
              <a:latin typeface="BIZ UDPゴシック" panose="020B0400000000000000" pitchFamily="50" charset="-128"/>
              <a:ea typeface="BIZ UDPゴシック" panose="020B0400000000000000" pitchFamily="50" charset="-128"/>
            </a:rPr>
            <a:t>　　　　　　　　　</a:t>
          </a:r>
          <a:r>
            <a:rPr kumimoji="1" lang="en-US" altLang="ja-JP" sz="870">
              <a:solidFill>
                <a:schemeClr val="tx1"/>
              </a:solidFill>
              <a:latin typeface="BIZ UDPゴシック" panose="020B0400000000000000" pitchFamily="50" charset="-128"/>
              <a:ea typeface="BIZ UDPゴシック" panose="020B0400000000000000" pitchFamily="50" charset="-128"/>
            </a:rPr>
            <a:t>②B/L</a:t>
          </a:r>
          <a:r>
            <a:rPr kumimoji="1" lang="ja-JP" altLang="en-US" sz="87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87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en-US"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a:t>
          </a:r>
          <a:r>
            <a:rPr kumimoji="1" lang="ja-JP"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記</a:t>
          </a:r>
          <a:r>
            <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87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244286</xdr:colOff>
      <xdr:row>18</xdr:row>
      <xdr:rowOff>49304</xdr:rowOff>
    </xdr:from>
    <xdr:ext cx="4722159" cy="2541496"/>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255557" y="5311586"/>
          <a:ext cx="4722159" cy="254149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70" b="1">
              <a:solidFill>
                <a:srgbClr val="FF0000"/>
              </a:solidFill>
              <a:latin typeface="BIZ UDPゴシック" panose="020B0400000000000000" pitchFamily="50" charset="-128"/>
              <a:ea typeface="BIZ UDPゴシック" panose="020B0400000000000000" pitchFamily="50" charset="-128"/>
            </a:rPr>
            <a:t>- </a:t>
          </a:r>
          <a:r>
            <a:rPr kumimoji="1" lang="ja-JP" altLang="en-US" sz="870" b="1">
              <a:solidFill>
                <a:srgbClr val="FF0000"/>
              </a:solidFill>
              <a:latin typeface="BIZ UDPゴシック" panose="020B0400000000000000" pitchFamily="50" charset="-128"/>
              <a:ea typeface="BIZ UDPゴシック" panose="020B0400000000000000" pitchFamily="50" charset="-128"/>
            </a:rPr>
            <a:t>横</a:t>
          </a:r>
          <a:r>
            <a:rPr kumimoji="1" lang="ja-JP" altLang="en-US" sz="87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87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870" b="1">
              <a:solidFill>
                <a:srgbClr val="FF0000"/>
              </a:solidFill>
              <a:latin typeface="BIZ UDPゴシック" panose="020B0400000000000000" pitchFamily="50" charset="-128"/>
              <a:ea typeface="BIZ UDPゴシック" panose="020B0400000000000000" pitchFamily="50" charset="-128"/>
            </a:rPr>
            <a:t>-</a:t>
          </a:r>
          <a:endParaRPr kumimoji="1" lang="ja-JP" altLang="en-US" sz="87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TEL 045-264-7011/FAX 045-264-8036</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7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ja-JP" altLang="en-US" sz="87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87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87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87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87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87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293985</xdr:colOff>
      <xdr:row>4</xdr:row>
      <xdr:rowOff>210795</xdr:rowOff>
    </xdr:from>
    <xdr:to>
      <xdr:col>14</xdr:col>
      <xdr:colOff>105271</xdr:colOff>
      <xdr:row>11</xdr:row>
      <xdr:rowOff>69274</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6485235" y="1847363"/>
          <a:ext cx="3803127" cy="1460411"/>
          <a:chOff x="6427257" y="1759018"/>
          <a:chExt cx="3412287" cy="1323686"/>
        </a:xfrm>
      </xdr:grpSpPr>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427257" y="1959553"/>
            <a:ext cx="3412067" cy="112315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430652" y="1759018"/>
            <a:ext cx="3408892" cy="20262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4</xdr:col>
      <xdr:colOff>596435</xdr:colOff>
      <xdr:row>17</xdr:row>
      <xdr:rowOff>15009</xdr:rowOff>
    </xdr:from>
    <xdr:to>
      <xdr:col>8</xdr:col>
      <xdr:colOff>642718</xdr:colOff>
      <xdr:row>25</xdr:row>
      <xdr:rowOff>133061</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3280753" y="4664941"/>
          <a:ext cx="3025010" cy="19191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endParaRPr kumimoji="1" lang="en-US" altLang="ja-JP"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3OKAM</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（サンオーケーエーエム）</a:t>
          </a:r>
        </a:p>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editAs="absolute">
    <xdr:from>
      <xdr:col>0</xdr:col>
      <xdr:colOff>0</xdr:colOff>
      <xdr:row>0</xdr:row>
      <xdr:rowOff>0</xdr:rowOff>
    </xdr:from>
    <xdr:to>
      <xdr:col>14</xdr:col>
      <xdr:colOff>517393</xdr:colOff>
      <xdr:row>0</xdr:row>
      <xdr:rowOff>818478</xdr:rowOff>
    </xdr:to>
    <xdr:pic>
      <xdr:nvPicPr>
        <xdr:cNvPr id="11" name="図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151994</xdr:colOff>
      <xdr:row>11</xdr:row>
      <xdr:rowOff>173182</xdr:rowOff>
    </xdr:from>
    <xdr:to>
      <xdr:col>15</xdr:col>
      <xdr:colOff>284499</xdr:colOff>
      <xdr:row>19</xdr:row>
      <xdr:rowOff>29955</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7157199" y="3411682"/>
          <a:ext cx="3994459" cy="1683841"/>
          <a:chOff x="7208529" y="4190117"/>
          <a:chExt cx="3870639" cy="1641941"/>
        </a:xfrm>
      </xdr:grpSpPr>
      <xdr:sp macro="" textlink="">
        <xdr:nvSpPr>
          <xdr:cNvPr id="21" name="正方形/長方形 20">
            <a:extLst>
              <a:ext uri="{FF2B5EF4-FFF2-40B4-BE49-F238E27FC236}">
                <a16:creationId xmlns:a16="http://schemas.microsoft.com/office/drawing/2014/main" id="{00000000-0008-0000-0C00-000015000000}"/>
              </a:ext>
            </a:extLst>
          </xdr:cNvPr>
          <xdr:cNvSpPr/>
        </xdr:nvSpPr>
        <xdr:spPr>
          <a:xfrm>
            <a:off x="7208529" y="4190117"/>
            <a:ext cx="3492213" cy="16384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0C00-000016000000}"/>
              </a:ext>
            </a:extLst>
          </xdr:cNvPr>
          <xdr:cNvSpPr txBox="1"/>
        </xdr:nvSpPr>
        <xdr:spPr>
          <a:xfrm>
            <a:off x="7959386" y="4540816"/>
            <a:ext cx="3119782" cy="1291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3" name="図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983" y="4733994"/>
            <a:ext cx="672741" cy="621859"/>
          </a:xfrm>
          <a:prstGeom prst="rect">
            <a:avLst/>
          </a:prstGeom>
        </xdr:spPr>
      </xdr:pic>
      <xdr:sp macro="" textlink="">
        <xdr:nvSpPr>
          <xdr:cNvPr id="24" name="テキスト ボックス 23">
            <a:extLst>
              <a:ext uri="{FF2B5EF4-FFF2-40B4-BE49-F238E27FC236}">
                <a16:creationId xmlns:a16="http://schemas.microsoft.com/office/drawing/2014/main" id="{00000000-0008-0000-0C00-000018000000}"/>
              </a:ext>
            </a:extLst>
          </xdr:cNvPr>
          <xdr:cNvSpPr txBox="1"/>
        </xdr:nvSpPr>
        <xdr:spPr>
          <a:xfrm>
            <a:off x="8213817" y="4292257"/>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685800</xdr:colOff>
      <xdr:row>2</xdr:row>
      <xdr:rowOff>17668</xdr:rowOff>
    </xdr:from>
    <xdr:ext cx="5632450" cy="239712"/>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4123083" y="108612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260688</xdr:colOff>
      <xdr:row>19</xdr:row>
      <xdr:rowOff>144056</xdr:rowOff>
    </xdr:from>
    <xdr:ext cx="3092450" cy="703332"/>
    <xdr:sp macro="" textlink="">
      <xdr:nvSpPr>
        <xdr:cNvPr id="17" name="テキスト ボックス 16">
          <a:extLst>
            <a:ext uri="{FF2B5EF4-FFF2-40B4-BE49-F238E27FC236}">
              <a16:creationId xmlns:a16="http://schemas.microsoft.com/office/drawing/2014/main" id="{00000000-0008-0000-0C00-000011000000}"/>
            </a:ext>
          </a:extLst>
        </xdr:cNvPr>
        <xdr:cNvSpPr txBox="1"/>
      </xdr:nvSpPr>
      <xdr:spPr>
        <a:xfrm>
          <a:off x="6671427" y="5787273"/>
          <a:ext cx="3092450" cy="70333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9</xdr:col>
      <xdr:colOff>295827</xdr:colOff>
      <xdr:row>23</xdr:row>
      <xdr:rowOff>34636</xdr:rowOff>
    </xdr:from>
    <xdr:ext cx="3067112" cy="1168992"/>
    <xdr:sp macro="" textlink="">
      <xdr:nvSpPr>
        <xdr:cNvPr id="18" name="テキスト ボックス 17">
          <a:extLst>
            <a:ext uri="{FF2B5EF4-FFF2-40B4-BE49-F238E27FC236}">
              <a16:creationId xmlns:a16="http://schemas.microsoft.com/office/drawing/2014/main" id="{00000000-0008-0000-0C00-000012000000}"/>
            </a:ext>
          </a:extLst>
        </xdr:cNvPr>
        <xdr:cNvSpPr txBox="1"/>
      </xdr:nvSpPr>
      <xdr:spPr>
        <a:xfrm>
          <a:off x="6703554" y="6035386"/>
          <a:ext cx="3067112" cy="1168992"/>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200">
              <a:latin typeface="BIZ UDPゴシック" panose="020B0400000000000000" pitchFamily="50" charset="-128"/>
              <a:ea typeface="BIZ UDPゴシック" panose="020B0400000000000000" pitchFamily="50" charset="-128"/>
            </a:rPr>
            <a:t>荷姿が </a:t>
          </a:r>
          <a:r>
            <a:rPr kumimoji="1" lang="en-US" altLang="ja-JP" sz="1200">
              <a:latin typeface="BIZ UDPゴシック" panose="020B0400000000000000" pitchFamily="50" charset="-128"/>
              <a:ea typeface="BIZ UDPゴシック" panose="020B0400000000000000" pitchFamily="50" charset="-128"/>
            </a:rPr>
            <a:t>PALLET / SKID / BUNDLE </a:t>
          </a:r>
        </a:p>
        <a:p>
          <a:pPr algn="ctr"/>
          <a:r>
            <a:rPr kumimoji="1" lang="ja-JP" altLang="en-US" sz="1200">
              <a:latin typeface="BIZ UDPゴシック" panose="020B0400000000000000" pitchFamily="50" charset="-128"/>
              <a:ea typeface="BIZ UDPゴシック" panose="020B0400000000000000" pitchFamily="50" charset="-128"/>
            </a:rPr>
            <a:t>の場合は</a:t>
          </a:r>
          <a:r>
            <a:rPr kumimoji="1" lang="ja-JP" altLang="en-US" sz="1200" baseline="0">
              <a:latin typeface="BIZ UDPゴシック" panose="020B0400000000000000" pitchFamily="50" charset="-128"/>
              <a:ea typeface="BIZ UDPゴシック" panose="020B0400000000000000" pitchFamily="50" charset="-128"/>
            </a:rPr>
            <a:t> </a:t>
          </a:r>
          <a:r>
            <a:rPr kumimoji="1" lang="ja-JP" altLang="en-US" sz="1200">
              <a:latin typeface="BIZ UDPゴシック" panose="020B0400000000000000" pitchFamily="50" charset="-128"/>
              <a:ea typeface="BIZ UDPゴシック" panose="020B0400000000000000" pitchFamily="50" charset="-128"/>
            </a:rPr>
            <a:t>目視で数えられる内個数</a:t>
          </a: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をご記載下さい。乙仲様は弊社へ</a:t>
          </a:r>
          <a:r>
            <a:rPr kumimoji="1" lang="en-US" altLang="ja-JP" sz="1200">
              <a:latin typeface="BIZ UDPゴシック" panose="020B0400000000000000" pitchFamily="50" charset="-128"/>
              <a:ea typeface="BIZ UDPゴシック" panose="020B0400000000000000" pitchFamily="50" charset="-128"/>
            </a:rPr>
            <a:t>DOCK</a:t>
          </a:r>
        </a:p>
        <a:p>
          <a:pPr algn="ctr"/>
          <a:r>
            <a:rPr kumimoji="1" lang="ja-JP" altLang="en-US" sz="1200">
              <a:latin typeface="BIZ UDPゴシック" panose="020B0400000000000000" pitchFamily="50" charset="-128"/>
              <a:ea typeface="BIZ UDPゴシック" panose="020B0400000000000000" pitchFamily="50" charset="-128"/>
            </a:rPr>
            <a:t>差入れ時に内個数ご記載宜しくお願い致し</a:t>
          </a: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ます。</a:t>
          </a:r>
          <a:r>
            <a:rPr kumimoji="1" lang="en-US" altLang="ja-JP" sz="1200">
              <a:latin typeface="BIZ UDPゴシック" panose="020B0400000000000000" pitchFamily="50" charset="-128"/>
              <a:ea typeface="BIZ UDPゴシック" panose="020B0400000000000000" pitchFamily="50" charset="-128"/>
            </a:rPr>
            <a:t>CRATE / CASE</a:t>
          </a:r>
          <a:r>
            <a:rPr kumimoji="1" lang="ja-JP" altLang="en-US" sz="1200">
              <a:latin typeface="BIZ UDPゴシック" panose="020B0400000000000000" pitchFamily="50" charset="-128"/>
              <a:ea typeface="BIZ UDPゴシック" panose="020B0400000000000000" pitchFamily="50" charset="-128"/>
            </a:rPr>
            <a:t>は記載不要です。　</a:t>
          </a:r>
        </a:p>
      </xdr:txBody>
    </xdr:sp>
    <xdr:clientData/>
  </xdr:oneCellAnchor>
  <xdr:oneCellAnchor>
    <xdr:from>
      <xdr:col>8</xdr:col>
      <xdr:colOff>725054</xdr:colOff>
      <xdr:row>6</xdr:row>
      <xdr:rowOff>107084</xdr:rowOff>
    </xdr:from>
    <xdr:ext cx="184731" cy="275717"/>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6382904" y="19549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0</xdr:col>
      <xdr:colOff>0</xdr:colOff>
      <xdr:row>28</xdr:row>
      <xdr:rowOff>155864</xdr:rowOff>
    </xdr:from>
    <xdr:to>
      <xdr:col>14</xdr:col>
      <xdr:colOff>464426</xdr:colOff>
      <xdr:row>31</xdr:row>
      <xdr:rowOff>179301</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3"/>
        <a:srcRect r="2845"/>
        <a:stretch/>
      </xdr:blipFill>
      <xdr:spPr>
        <a:xfrm>
          <a:off x="0" y="7723909"/>
          <a:ext cx="10650692" cy="702022"/>
        </a:xfrm>
        <a:prstGeom prst="rect">
          <a:avLst/>
        </a:prstGeom>
      </xdr:spPr>
    </xdr:pic>
    <xdr:clientData/>
  </xdr:twoCellAnchor>
  <xdr:twoCellAnchor>
    <xdr:from>
      <xdr:col>5</xdr:col>
      <xdr:colOff>712462</xdr:colOff>
      <xdr:row>16</xdr:row>
      <xdr:rowOff>215445</xdr:rowOff>
    </xdr:from>
    <xdr:to>
      <xdr:col>9</xdr:col>
      <xdr:colOff>227291</xdr:colOff>
      <xdr:row>20</xdr:row>
      <xdr:rowOff>48561</xdr:rowOff>
    </xdr:to>
    <xdr:sp macro="" textlink="">
      <xdr:nvSpPr>
        <xdr:cNvPr id="26" name="テキスト ボックス 25">
          <a:extLst>
            <a:ext uri="{FF2B5EF4-FFF2-40B4-BE49-F238E27FC236}">
              <a16:creationId xmlns:a16="http://schemas.microsoft.com/office/drawing/2014/main" id="{00000000-0008-0000-0C00-00001A000000}"/>
            </a:ext>
          </a:extLst>
        </xdr:cNvPr>
        <xdr:cNvSpPr txBox="1"/>
      </xdr:nvSpPr>
      <xdr:spPr>
        <a:xfrm>
          <a:off x="4135112" y="4660445"/>
          <a:ext cx="2486629" cy="747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a:latin typeface="BIZ UDPゴシック" panose="020B0400000000000000" pitchFamily="50" charset="-128"/>
            <a:ea typeface="BIZ UDPゴシック" panose="020B0400000000000000" pitchFamily="50" charset="-128"/>
          </a:endParaRPr>
        </a:p>
        <a:p>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516895</xdr:colOff>
      <xdr:row>35</xdr:row>
      <xdr:rowOff>61802</xdr:rowOff>
    </xdr:from>
    <xdr:to>
      <xdr:col>17</xdr:col>
      <xdr:colOff>49005</xdr:colOff>
      <xdr:row>40</xdr:row>
      <xdr:rowOff>34999</xdr:rowOff>
    </xdr:to>
    <xdr:sp macro="" textlink="">
      <xdr:nvSpPr>
        <xdr:cNvPr id="28" name="テキスト ボックス 27">
          <a:extLst>
            <a:ext uri="{FF2B5EF4-FFF2-40B4-BE49-F238E27FC236}">
              <a16:creationId xmlns:a16="http://schemas.microsoft.com/office/drawing/2014/main" id="{00000000-0008-0000-0C00-00001C000000}"/>
            </a:ext>
          </a:extLst>
        </xdr:cNvPr>
        <xdr:cNvSpPr txBox="1"/>
      </xdr:nvSpPr>
      <xdr:spPr>
        <a:xfrm>
          <a:off x="8543295" y="8659702"/>
          <a:ext cx="2592810" cy="798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oneCellAnchor>
    <xdr:from>
      <xdr:col>18</xdr:col>
      <xdr:colOff>452782</xdr:colOff>
      <xdr:row>16</xdr:row>
      <xdr:rowOff>0</xdr:rowOff>
    </xdr:from>
    <xdr:ext cx="184731" cy="233397"/>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17</xdr:row>
      <xdr:rowOff>0</xdr:rowOff>
    </xdr:from>
    <xdr:ext cx="184731" cy="233397"/>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121064</xdr:colOff>
      <xdr:row>17</xdr:row>
      <xdr:rowOff>0</xdr:rowOff>
    </xdr:from>
    <xdr:to>
      <xdr:col>4</xdr:col>
      <xdr:colOff>484910</xdr:colOff>
      <xdr:row>25</xdr:row>
      <xdr:rowOff>122654</xdr:rowOff>
    </xdr:to>
    <xdr:sp macro="" textlink="">
      <xdr:nvSpPr>
        <xdr:cNvPr id="14" name="テキスト ボックス 13">
          <a:extLst>
            <a:ext uri="{FF2B5EF4-FFF2-40B4-BE49-F238E27FC236}">
              <a16:creationId xmlns:a16="http://schemas.microsoft.com/office/drawing/2014/main" id="{00000000-0008-0000-0C00-00000E000000}"/>
            </a:ext>
          </a:extLst>
        </xdr:cNvPr>
        <xdr:cNvSpPr txBox="1"/>
      </xdr:nvSpPr>
      <xdr:spPr>
        <a:xfrm>
          <a:off x="121064" y="4649932"/>
          <a:ext cx="3048164" cy="192374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7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7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latin typeface="BIZ UDPゴシック" panose="020B0400000000000000" pitchFamily="50" charset="-128"/>
              <a:ea typeface="BIZ UDPゴシック" panose="020B0400000000000000" pitchFamily="50" charset="-128"/>
            </a:rPr>
            <a:t>4EOSV</a:t>
          </a:r>
          <a:r>
            <a:rPr lang="ja-JP" altLang="ja-JP" sz="7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spc="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17</xdr:col>
      <xdr:colOff>725054</xdr:colOff>
      <xdr:row>5</xdr:row>
      <xdr:rowOff>107084</xdr:rowOff>
    </xdr:from>
    <xdr:ext cx="184731" cy="275717"/>
    <xdr:sp macro="" textlink="">
      <xdr:nvSpPr>
        <xdr:cNvPr id="15" name="テキスト ボックス 14">
          <a:extLst>
            <a:ext uri="{FF2B5EF4-FFF2-40B4-BE49-F238E27FC236}">
              <a16:creationId xmlns:a16="http://schemas.microsoft.com/office/drawing/2014/main" id="{00000000-0008-0000-0D00-00000F000000}"/>
            </a:ext>
          </a:extLst>
        </xdr:cNvPr>
        <xdr:cNvSpPr txBox="1"/>
      </xdr:nvSpPr>
      <xdr:spPr>
        <a:xfrm>
          <a:off x="6887729" y="22216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xdr:from>
      <xdr:col>27</xdr:col>
      <xdr:colOff>516895</xdr:colOff>
      <xdr:row>32</xdr:row>
      <xdr:rowOff>61802</xdr:rowOff>
    </xdr:from>
    <xdr:to>
      <xdr:col>31</xdr:col>
      <xdr:colOff>49005</xdr:colOff>
      <xdr:row>37</xdr:row>
      <xdr:rowOff>34999</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xdr:nvSpPr>
      <xdr:spPr>
        <a:xfrm>
          <a:off x="9308470" y="8653352"/>
          <a:ext cx="2951585" cy="83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oneCellAnchor>
    <xdr:from>
      <xdr:col>32</xdr:col>
      <xdr:colOff>452782</xdr:colOff>
      <xdr:row>15</xdr:row>
      <xdr:rowOff>0</xdr:rowOff>
    </xdr:from>
    <xdr:ext cx="184731" cy="233397"/>
    <xdr:sp macro="" textlink="">
      <xdr:nvSpPr>
        <xdr:cNvPr id="19" name="テキスト ボックス 18">
          <a:extLst>
            <a:ext uri="{FF2B5EF4-FFF2-40B4-BE49-F238E27FC236}">
              <a16:creationId xmlns:a16="http://schemas.microsoft.com/office/drawing/2014/main" id="{00000000-0008-0000-0D00-000013000000}"/>
            </a:ext>
          </a:extLst>
        </xdr:cNvPr>
        <xdr:cNvSpPr txBox="1"/>
      </xdr:nvSpPr>
      <xdr:spPr>
        <a:xfrm>
          <a:off x="13349632" y="4419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16</xdr:row>
      <xdr:rowOff>0</xdr:rowOff>
    </xdr:from>
    <xdr:ext cx="184731" cy="233397"/>
    <xdr:sp macro="" textlink="">
      <xdr:nvSpPr>
        <xdr:cNvPr id="20" name="テキスト ボックス 19">
          <a:extLst>
            <a:ext uri="{FF2B5EF4-FFF2-40B4-BE49-F238E27FC236}">
              <a16:creationId xmlns:a16="http://schemas.microsoft.com/office/drawing/2014/main" id="{00000000-0008-0000-0D00-000014000000}"/>
            </a:ext>
          </a:extLst>
        </xdr:cNvPr>
        <xdr:cNvSpPr txBox="1"/>
      </xdr:nvSpPr>
      <xdr:spPr>
        <a:xfrm>
          <a:off x="13349632" y="4648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171450</xdr:colOff>
      <xdr:row>26</xdr:row>
      <xdr:rowOff>38100</xdr:rowOff>
    </xdr:from>
    <xdr:to>
      <xdr:col>27</xdr:col>
      <xdr:colOff>414344</xdr:colOff>
      <xdr:row>28</xdr:row>
      <xdr:rowOff>254849</xdr:rowOff>
    </xdr:to>
    <xdr:grpSp>
      <xdr:nvGrpSpPr>
        <xdr:cNvPr id="5" name="グループ化 4">
          <a:extLst>
            <a:ext uri="{FF2B5EF4-FFF2-40B4-BE49-F238E27FC236}">
              <a16:creationId xmlns:a16="http://schemas.microsoft.com/office/drawing/2014/main" id="{00000000-0008-0000-0D00-000005000000}"/>
            </a:ext>
          </a:extLst>
        </xdr:cNvPr>
        <xdr:cNvGrpSpPr/>
      </xdr:nvGrpSpPr>
      <xdr:grpSpPr>
        <a:xfrm>
          <a:off x="6132979" y="7882218"/>
          <a:ext cx="5778600" cy="777043"/>
          <a:chOff x="3746579" y="10248900"/>
          <a:chExt cx="9216946" cy="1219200"/>
        </a:xfrm>
      </xdr:grpSpPr>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35859</xdr:colOff>
      <xdr:row>14</xdr:row>
      <xdr:rowOff>89646</xdr:rowOff>
    </xdr:from>
    <xdr:ext cx="4975412" cy="2994213"/>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35859" y="4545105"/>
          <a:ext cx="4975412" cy="299421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80682</xdr:colOff>
      <xdr:row>14</xdr:row>
      <xdr:rowOff>80683</xdr:rowOff>
    </xdr:from>
    <xdr:ext cx="5737412" cy="2994212"/>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5091953" y="4536142"/>
          <a:ext cx="5737412" cy="29942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14</xdr:col>
      <xdr:colOff>123825</xdr:colOff>
      <xdr:row>23</xdr:row>
      <xdr:rowOff>38100</xdr:rowOff>
    </xdr:from>
    <xdr:to>
      <xdr:col>27</xdr:col>
      <xdr:colOff>366719</xdr:colOff>
      <xdr:row>25</xdr:row>
      <xdr:rowOff>254849</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6085354" y="7120218"/>
          <a:ext cx="5778600" cy="777043"/>
          <a:chOff x="3746579" y="10248900"/>
          <a:chExt cx="9216946" cy="1219200"/>
        </a:xfrm>
      </xdr:grpSpPr>
      <xdr:pic>
        <xdr:nvPicPr>
          <xdr:cNvPr id="6" name="図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35858</xdr:colOff>
      <xdr:row>12</xdr:row>
      <xdr:rowOff>26893</xdr:rowOff>
    </xdr:from>
    <xdr:ext cx="4939553" cy="2886635"/>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35858" y="3926540"/>
          <a:ext cx="4939553" cy="288663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0</xdr:colOff>
      <xdr:row>12</xdr:row>
      <xdr:rowOff>44822</xdr:rowOff>
    </xdr:from>
    <xdr:ext cx="5943600" cy="2868707"/>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5011271" y="3944469"/>
          <a:ext cx="5943600" cy="286870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419100</xdr:colOff>
      <xdr:row>20</xdr:row>
      <xdr:rowOff>104774</xdr:rowOff>
    </xdr:from>
    <xdr:to>
      <xdr:col>16</xdr:col>
      <xdr:colOff>168687</xdr:colOff>
      <xdr:row>28</xdr:row>
      <xdr:rowOff>170342</xdr:rowOff>
    </xdr:to>
    <xdr:grpSp>
      <xdr:nvGrpSpPr>
        <xdr:cNvPr id="21" name="グループ化 20">
          <a:extLst>
            <a:ext uri="{FF2B5EF4-FFF2-40B4-BE49-F238E27FC236}">
              <a16:creationId xmlns:a16="http://schemas.microsoft.com/office/drawing/2014/main" id="{00000000-0008-0000-0F00-000015000000}"/>
            </a:ext>
          </a:extLst>
        </xdr:cNvPr>
        <xdr:cNvGrpSpPr/>
      </xdr:nvGrpSpPr>
      <xdr:grpSpPr>
        <a:xfrm>
          <a:off x="7915275" y="5324474"/>
          <a:ext cx="3845337" cy="1894368"/>
          <a:chOff x="10071109" y="4001403"/>
          <a:chExt cx="3889697" cy="2176025"/>
        </a:xfrm>
      </xdr:grpSpPr>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10071109" y="4001403"/>
            <a:ext cx="3505723" cy="21760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0841024" y="4577144"/>
            <a:ext cx="3119782" cy="1464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8" name="図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76377" y="4790546"/>
            <a:ext cx="534413" cy="500089"/>
          </a:xfrm>
          <a:prstGeom prst="rect">
            <a:avLst/>
          </a:prstGeom>
        </xdr:spPr>
      </xdr:pic>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11131739" y="4211518"/>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103193</xdr:colOff>
      <xdr:row>2</xdr:row>
      <xdr:rowOff>34924</xdr:rowOff>
    </xdr:from>
    <xdr:ext cx="5632450" cy="239712"/>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3611568" y="1106487"/>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1</xdr:colOff>
      <xdr:row>0</xdr:row>
      <xdr:rowOff>0</xdr:rowOff>
    </xdr:from>
    <xdr:to>
      <xdr:col>14</xdr:col>
      <xdr:colOff>496889</xdr:colOff>
      <xdr:row>0</xdr:row>
      <xdr:rowOff>820503</xdr:rowOff>
    </xdr:to>
    <xdr:pic>
      <xdr:nvPicPr>
        <xdr:cNvPr id="11" name="図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 y="0"/>
          <a:ext cx="9850438" cy="820503"/>
        </a:xfrm>
        <a:prstGeom prst="rect">
          <a:avLst/>
        </a:prstGeom>
      </xdr:spPr>
    </xdr:pic>
    <xdr:clientData/>
  </xdr:twoCellAnchor>
  <xdr:oneCellAnchor>
    <xdr:from>
      <xdr:col>10</xdr:col>
      <xdr:colOff>543336</xdr:colOff>
      <xdr:row>17</xdr:row>
      <xdr:rowOff>3858</xdr:rowOff>
    </xdr:from>
    <xdr:ext cx="2817470" cy="510355"/>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6689032" y="4592423"/>
          <a:ext cx="2817470" cy="51035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0</xdr:col>
      <xdr:colOff>163494</xdr:colOff>
      <xdr:row>15</xdr:row>
      <xdr:rowOff>76066</xdr:rowOff>
    </xdr:from>
    <xdr:ext cx="5764645" cy="631269"/>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163494" y="4162291"/>
          <a:ext cx="5764645" cy="631269"/>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900">
              <a:latin typeface="BIZ UDPゴシック" panose="020B0400000000000000" pitchFamily="50" charset="-128"/>
              <a:ea typeface="BIZ UDPゴシック" panose="020B0400000000000000" pitchFamily="50" charset="-128"/>
            </a:rPr>
            <a:t>荷姿が </a:t>
          </a:r>
          <a:r>
            <a:rPr kumimoji="1" lang="en-US" altLang="ja-JP" sz="900">
              <a:latin typeface="BIZ UDPゴシック" panose="020B0400000000000000" pitchFamily="50" charset="-128"/>
              <a:ea typeface="BIZ UDPゴシック" panose="020B0400000000000000" pitchFamily="50" charset="-128"/>
            </a:rPr>
            <a:t>PALLET / SKID / BUNDLE </a:t>
          </a:r>
          <a:r>
            <a:rPr kumimoji="1" lang="ja-JP" altLang="en-US" sz="900">
              <a:latin typeface="BIZ UDPゴシック" panose="020B0400000000000000" pitchFamily="50" charset="-128"/>
              <a:ea typeface="BIZ UDPゴシック" panose="020B0400000000000000" pitchFamily="50" charset="-128"/>
            </a:rPr>
            <a:t>の場合は</a:t>
          </a:r>
          <a:r>
            <a:rPr kumimoji="1" lang="ja-JP" altLang="en-US" sz="900" baseline="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目視で数えられる内個数をご記載下さい。乙仲様</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は弊社へ</a:t>
          </a:r>
          <a:r>
            <a:rPr kumimoji="1" lang="en-US" altLang="ja-JP" sz="900">
              <a:latin typeface="BIZ UDPゴシック" panose="020B0400000000000000" pitchFamily="50" charset="-128"/>
              <a:ea typeface="BIZ UDPゴシック" panose="020B0400000000000000" pitchFamily="50" charset="-128"/>
            </a:rPr>
            <a:t>DOCK</a:t>
          </a:r>
          <a:r>
            <a:rPr kumimoji="1" lang="ja-JP" altLang="en-US" sz="900">
              <a:latin typeface="BIZ UDPゴシック" panose="020B0400000000000000" pitchFamily="50" charset="-128"/>
              <a:ea typeface="BIZ UDPゴシック" panose="020B0400000000000000" pitchFamily="50" charset="-128"/>
            </a:rPr>
            <a:t>差入れ時に内個数ご記載宜しくお願い致します。</a:t>
          </a:r>
          <a:r>
            <a:rPr kumimoji="1" lang="en-US" altLang="ja-JP" sz="900">
              <a:latin typeface="BIZ UDPゴシック" panose="020B0400000000000000" pitchFamily="50" charset="-128"/>
              <a:ea typeface="BIZ UDPゴシック" panose="020B0400000000000000" pitchFamily="50" charset="-128"/>
            </a:rPr>
            <a:t>CRATE / CASE</a:t>
          </a:r>
          <a:r>
            <a:rPr kumimoji="1" lang="ja-JP" altLang="en-US" sz="900">
              <a:latin typeface="BIZ UDPゴシック" panose="020B0400000000000000" pitchFamily="50" charset="-128"/>
              <a:ea typeface="BIZ UDPゴシック" panose="020B0400000000000000" pitchFamily="50" charset="-128"/>
            </a:rPr>
            <a:t>は記載不要です。　</a:t>
          </a:r>
        </a:p>
      </xdr:txBody>
    </xdr:sp>
    <xdr:clientData/>
  </xdr:oneCellAnchor>
  <xdr:twoCellAnchor editAs="oneCell">
    <xdr:from>
      <xdr:col>0</xdr:col>
      <xdr:colOff>30164</xdr:colOff>
      <xdr:row>29</xdr:row>
      <xdr:rowOff>2</xdr:rowOff>
    </xdr:from>
    <xdr:to>
      <xdr:col>14</xdr:col>
      <xdr:colOff>436718</xdr:colOff>
      <xdr:row>31</xdr:row>
      <xdr:rowOff>209899</xdr:rowOff>
    </xdr:to>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3"/>
        <a:srcRect r="2845"/>
        <a:stretch/>
      </xdr:blipFill>
      <xdr:spPr>
        <a:xfrm>
          <a:off x="30164" y="7515227"/>
          <a:ext cx="9731529" cy="667097"/>
        </a:xfrm>
        <a:prstGeom prst="rect">
          <a:avLst/>
        </a:prstGeom>
      </xdr:spPr>
    </xdr:pic>
    <xdr:clientData/>
  </xdr:twoCellAnchor>
  <xdr:twoCellAnchor>
    <xdr:from>
      <xdr:col>9</xdr:col>
      <xdr:colOff>138530</xdr:colOff>
      <xdr:row>3</xdr:row>
      <xdr:rowOff>44581</xdr:rowOff>
    </xdr:from>
    <xdr:to>
      <xdr:col>15</xdr:col>
      <xdr:colOff>531032</xdr:colOff>
      <xdr:row>16</xdr:row>
      <xdr:rowOff>104499</xdr:rowOff>
    </xdr:to>
    <xdr:grpSp>
      <xdr:nvGrpSpPr>
        <xdr:cNvPr id="22" name="グループ化 21">
          <a:extLst>
            <a:ext uri="{FF2B5EF4-FFF2-40B4-BE49-F238E27FC236}">
              <a16:creationId xmlns:a16="http://schemas.microsoft.com/office/drawing/2014/main" id="{00000000-0008-0000-0F00-000016000000}"/>
            </a:ext>
          </a:extLst>
        </xdr:cNvPr>
        <xdr:cNvGrpSpPr/>
      </xdr:nvGrpSpPr>
      <xdr:grpSpPr>
        <a:xfrm>
          <a:off x="7187030" y="1397131"/>
          <a:ext cx="4250127" cy="3012668"/>
          <a:chOff x="6039016" y="1551477"/>
          <a:chExt cx="3810361" cy="3228518"/>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6039016" y="1551477"/>
            <a:ext cx="3805215" cy="2614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sp macro="" textlink="">
        <xdr:nvSpPr>
          <xdr:cNvPr id="17" name="テキスト ボックス 16">
            <a:extLst>
              <a:ext uri="{FF2B5EF4-FFF2-40B4-BE49-F238E27FC236}">
                <a16:creationId xmlns:a16="http://schemas.microsoft.com/office/drawing/2014/main" id="{00000000-0008-0000-0F00-000011000000}"/>
              </a:ext>
            </a:extLst>
          </xdr:cNvPr>
          <xdr:cNvSpPr txBox="1"/>
        </xdr:nvSpPr>
        <xdr:spPr>
          <a:xfrm>
            <a:off x="6045198" y="1781332"/>
            <a:ext cx="3804179" cy="299866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1PACKAGE</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あたり長さ</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4M</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、重量</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3,200KGS</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までの貨物が受託可能となります。</a:t>
            </a:r>
            <a:b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b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（追加費用に関しては、各営業担当にお問い合わせください。</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ja-JP" altLang="en-US"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1100" b="1">
                <a:solidFill>
                  <a:schemeClr val="dk1"/>
                </a:solidFill>
                <a:effectLst/>
                <a:latin typeface="+mn-lt"/>
                <a:ea typeface="+mn-ea"/>
                <a:cs typeface="+mn-cs"/>
              </a:rPr>
              <a:t>　</a:t>
            </a:r>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ja-JP" altLang="en-US" sz="800" b="1">
              <a:solidFill>
                <a:schemeClr val="dk1"/>
              </a:solidFill>
              <a:effectLst/>
              <a:latin typeface="BIZ UDPゴシック" panose="020B0400000000000000" pitchFamily="50" charset="-128"/>
              <a:ea typeface="BIZ UDPゴシック" panose="020B0400000000000000" pitchFamily="50" charset="-128"/>
              <a:cs typeface="+mn-cs"/>
            </a:endParaRPr>
          </a:p>
        </xdr:txBody>
      </xdr:sp>
    </xdr:grpSp>
    <xdr:clientData/>
  </xdr:twoCellAnchor>
  <xdr:twoCellAnchor>
    <xdr:from>
      <xdr:col>5</xdr:col>
      <xdr:colOff>38376</xdr:colOff>
      <xdr:row>18</xdr:row>
      <xdr:rowOff>131831</xdr:rowOff>
    </xdr:from>
    <xdr:to>
      <xdr:col>10</xdr:col>
      <xdr:colOff>282575</xdr:colOff>
      <xdr:row>28</xdr:row>
      <xdr:rowOff>149225</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3534051" y="4903856"/>
          <a:ext cx="3625574" cy="230339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82550</xdr:colOff>
      <xdr:row>18</xdr:row>
      <xdr:rowOff>142875</xdr:rowOff>
    </xdr:from>
    <xdr:to>
      <xdr:col>4</xdr:col>
      <xdr:colOff>677309</xdr:colOff>
      <xdr:row>28</xdr:row>
      <xdr:rowOff>133282</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82550" y="4914900"/>
          <a:ext cx="3347484" cy="227640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8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8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kern="0" spc="120" baseline="0">
            <a:effectLst/>
            <a:latin typeface="BIZ UDPゴシック" panose="020B0400000000000000" pitchFamily="50" charset="-128"/>
            <a:ea typeface="BIZ UDPゴシック" panose="020B0400000000000000" pitchFamily="50" charset="-128"/>
          </a:endParaRPr>
        </a:p>
        <a:p>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kern="0" spc="120" baseline="0">
            <a:effectLst/>
            <a:latin typeface="BIZ UDPゴシック" panose="020B0400000000000000" pitchFamily="50" charset="-128"/>
            <a:ea typeface="BIZ UDPゴシック" panose="020B0400000000000000" pitchFamily="50" charset="-128"/>
          </a:endParaRPr>
        </a:p>
        <a:p>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kern="0" spc="120" baseline="0">
              <a:latin typeface="BIZ UDPゴシック" panose="020B0400000000000000" pitchFamily="50" charset="-128"/>
              <a:ea typeface="BIZ UDPゴシック" panose="020B0400000000000000" pitchFamily="50" charset="-128"/>
            </a:rPr>
            <a:t>4EOSV</a:t>
          </a:r>
          <a:r>
            <a:rPr lang="ja-JP" altLang="ja-JP" sz="8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8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spc="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736206</xdr:colOff>
      <xdr:row>1</xdr:row>
      <xdr:rowOff>245439</xdr:rowOff>
    </xdr:from>
    <xdr:to>
      <xdr:col>14</xdr:col>
      <xdr:colOff>512041</xdr:colOff>
      <xdr:row>18</xdr:row>
      <xdr:rowOff>216479</xdr:rowOff>
    </xdr:to>
    <xdr:grpSp>
      <xdr:nvGrpSpPr>
        <xdr:cNvPr id="12" name="グループ化 11">
          <a:extLst>
            <a:ext uri="{FF2B5EF4-FFF2-40B4-BE49-F238E27FC236}">
              <a16:creationId xmlns:a16="http://schemas.microsoft.com/office/drawing/2014/main" id="{00000000-0008-0000-1000-00000C000000}"/>
            </a:ext>
          </a:extLst>
        </xdr:cNvPr>
        <xdr:cNvGrpSpPr/>
      </xdr:nvGrpSpPr>
      <xdr:grpSpPr>
        <a:xfrm>
          <a:off x="6964728" y="1081982"/>
          <a:ext cx="3776335" cy="3930127"/>
          <a:chOff x="6459865" y="1324708"/>
          <a:chExt cx="3372533" cy="3848497"/>
        </a:xfrm>
      </xdr:grpSpPr>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6471323" y="1571335"/>
            <a:ext cx="3361075" cy="360187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a:latin typeface="BIZ UDPゴシック" panose="020B0400000000000000" pitchFamily="50" charset="-128"/>
                <a:ea typeface="BIZ UDPゴシック" panose="020B0400000000000000" pitchFamily="50" charset="-128"/>
              </a:rPr>
              <a:t>現地側での</a:t>
            </a:r>
            <a:r>
              <a:rPr lang="en-US" altLang="ja-JP" sz="700">
                <a:latin typeface="BIZ UDPゴシック" panose="020B0400000000000000" pitchFamily="50" charset="-128"/>
                <a:ea typeface="BIZ UDPゴシック" panose="020B0400000000000000" pitchFamily="50" charset="-128"/>
              </a:rPr>
              <a:t>ARRIVAL NOTICE </a:t>
            </a:r>
            <a:r>
              <a:rPr lang="ja-JP" altLang="en-US" sz="700">
                <a:latin typeface="BIZ UDPゴシック" panose="020B0400000000000000" pitchFamily="50" charset="-128"/>
                <a:ea typeface="BIZ UDPゴシック" panose="020B0400000000000000" pitchFamily="50" charset="-128"/>
              </a:rPr>
              <a:t>送付を円滑に行う為、 </a:t>
            </a:r>
            <a:r>
              <a:rPr lang="en-US" altLang="ja-JP" sz="700">
                <a:latin typeface="BIZ UDPゴシック" panose="020B0400000000000000" pitchFamily="50" charset="-128"/>
                <a:ea typeface="BIZ UDPゴシック" panose="020B0400000000000000" pitchFamily="50" charset="-128"/>
              </a:rPr>
              <a:t>BL</a:t>
            </a:r>
            <a:r>
              <a:rPr lang="ja-JP" altLang="en-US" sz="700">
                <a:latin typeface="BIZ UDPゴシック" panose="020B0400000000000000" pitchFamily="50" charset="-128"/>
                <a:ea typeface="BIZ UDPゴシック" panose="020B0400000000000000" pitchFamily="50" charset="-128"/>
              </a:rPr>
              <a:t>の</a:t>
            </a:r>
            <a:r>
              <a:rPr lang="en-US" altLang="ja-JP" sz="700">
                <a:latin typeface="BIZ UDPゴシック" panose="020B0400000000000000" pitchFamily="50" charset="-128"/>
                <a:ea typeface="BIZ UDPゴシック" panose="020B0400000000000000" pitchFamily="50" charset="-128"/>
              </a:rPr>
              <a:t>CONSIGNEE</a:t>
            </a:r>
            <a:r>
              <a:rPr lang="ja-JP" altLang="en-US" sz="700">
                <a:latin typeface="BIZ UDPゴシック" panose="020B0400000000000000" pitchFamily="50" charset="-128"/>
                <a:ea typeface="BIZ UDPゴシック" panose="020B0400000000000000" pitchFamily="50" charset="-128"/>
              </a:rPr>
              <a:t>欄に</a:t>
            </a:r>
            <a:r>
              <a:rPr lang="en-US" altLang="ja-JP" sz="700">
                <a:latin typeface="BIZ UDPゴシック" panose="020B0400000000000000" pitchFamily="50" charset="-128"/>
                <a:ea typeface="BIZ UDPゴシック" panose="020B0400000000000000" pitchFamily="50" charset="-128"/>
              </a:rPr>
              <a:t>TEL</a:t>
            </a:r>
            <a:r>
              <a:rPr lang="ja-JP" altLang="en-US" sz="700">
                <a:latin typeface="BIZ UDPゴシック" panose="020B0400000000000000" pitchFamily="50" charset="-128"/>
                <a:ea typeface="BIZ UDPゴシック" panose="020B0400000000000000" pitchFamily="50" charset="-128"/>
              </a:rPr>
              <a:t>、</a:t>
            </a:r>
            <a:r>
              <a:rPr lang="en-US" altLang="ja-JP" sz="700">
                <a:latin typeface="BIZ UDPゴシック" panose="020B0400000000000000" pitchFamily="50" charset="-128"/>
                <a:ea typeface="BIZ UDPゴシック" panose="020B0400000000000000" pitchFamily="50" charset="-128"/>
              </a:rPr>
              <a:t>FAX</a:t>
            </a:r>
            <a:r>
              <a:rPr lang="ja-JP" altLang="en-US" sz="700">
                <a:latin typeface="BIZ UDPゴシック" panose="020B0400000000000000" pitchFamily="50" charset="-128"/>
                <a:ea typeface="BIZ UDPゴシック" panose="020B0400000000000000" pitchFamily="50" charset="-128"/>
              </a:rPr>
              <a:t>、ご担当者様の</a:t>
            </a:r>
            <a:r>
              <a:rPr lang="en-US" altLang="ja-JP" sz="700">
                <a:latin typeface="BIZ UDPゴシック" panose="020B0400000000000000" pitchFamily="50" charset="-128"/>
                <a:ea typeface="BIZ UDPゴシック" panose="020B0400000000000000" pitchFamily="50" charset="-128"/>
              </a:rPr>
              <a:t>E-mail</a:t>
            </a:r>
            <a:r>
              <a:rPr lang="ja-JP" altLang="en-US" sz="700">
                <a:latin typeface="BIZ UDPゴシック" panose="020B0400000000000000" pitchFamily="50" charset="-128"/>
                <a:ea typeface="BIZ UDPゴシック" panose="020B0400000000000000" pitchFamily="50" charset="-128"/>
              </a:rPr>
              <a:t>アドレスをご記載頂くことを推奨いたします。</a:t>
            </a: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a:latin typeface="BIZ UDPゴシック" panose="020B0400000000000000" pitchFamily="50" charset="-128"/>
                <a:ea typeface="BIZ UDPゴシック" panose="020B0400000000000000" pitchFamily="50" charset="-128"/>
              </a:rPr>
              <a:t>M3, WEIGHT </a:t>
            </a:r>
            <a:r>
              <a:rPr lang="ja-JP" altLang="en-US" sz="700">
                <a:latin typeface="BIZ UDPゴシック" panose="020B0400000000000000" pitchFamily="50" charset="-128"/>
                <a:ea typeface="BIZ UDPゴシック" panose="020B0400000000000000" pitchFamily="50" charset="-128"/>
              </a:rPr>
              <a:t>は小数点</a:t>
            </a:r>
            <a:r>
              <a:rPr lang="en-US" altLang="ja-JP" sz="700">
                <a:latin typeface="BIZ UDPゴシック" panose="020B0400000000000000" pitchFamily="50" charset="-128"/>
                <a:ea typeface="BIZ UDPゴシック" panose="020B0400000000000000" pitchFamily="50" charset="-128"/>
              </a:rPr>
              <a:t>2</a:t>
            </a:r>
            <a:r>
              <a:rPr lang="ja-JP" altLang="en-US" sz="700">
                <a:latin typeface="BIZ UDPゴシック" panose="020B0400000000000000" pitchFamily="50" charset="-128"/>
                <a:ea typeface="BIZ UDPゴシック" panose="020B0400000000000000" pitchFamily="50" charset="-128"/>
              </a:rPr>
              <a:t>位までに収めて </a:t>
            </a:r>
            <a:r>
              <a:rPr lang="en-US" altLang="ja-JP" sz="700">
                <a:latin typeface="BIZ UDPゴシック" panose="020B0400000000000000" pitchFamily="50" charset="-128"/>
                <a:ea typeface="BIZ UDPゴシック" panose="020B0400000000000000" pitchFamily="50" charset="-128"/>
              </a:rPr>
              <a:t>DOC </a:t>
            </a:r>
            <a:r>
              <a:rPr lang="ja-JP" altLang="en-US" sz="700">
                <a:latin typeface="BIZ UDPゴシック" panose="020B0400000000000000" pitchFamily="50" charset="-128"/>
                <a:ea typeface="BIZ UDPゴシック" panose="020B0400000000000000" pitchFamily="50" charset="-128"/>
              </a:rPr>
              <a:t>送付をお願いいたします。</a:t>
            </a: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＝規制事項＝</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詳しくは担当の営業迄お問合せ下さいませ。</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海産物を輸送される場合、原産地が記載された</a:t>
            </a: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PACKING LIST</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ご提出をお願いしております。</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●本船変更となりました。</a:t>
            </a: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●船社都合の為、</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NO SERVICE</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となります。</a:t>
            </a:r>
            <a:endParaRPr kumimoji="0" lang="ja-JP"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459865" y="1324708"/>
            <a:ext cx="3361075" cy="25130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4</xdr:col>
      <xdr:colOff>716823</xdr:colOff>
      <xdr:row>21</xdr:row>
      <xdr:rowOff>140853</xdr:rowOff>
    </xdr:from>
    <xdr:to>
      <xdr:col>8</xdr:col>
      <xdr:colOff>666476</xdr:colOff>
      <xdr:row>30</xdr:row>
      <xdr:rowOff>57150</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3440973" y="5579628"/>
          <a:ext cx="2930978" cy="197369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大洋運輸株式会社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7-6</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TEL078-302-0456/FAX 078-302-7343</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3FDH1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三浦様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receive_ol@taiyounyu.co.jp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3ATYU</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（サンエーティーワイユー）</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506674</xdr:colOff>
      <xdr:row>1</xdr:row>
      <xdr:rowOff>16601</xdr:rowOff>
    </xdr:to>
    <xdr:pic>
      <xdr:nvPicPr>
        <xdr:cNvPr id="9" name="図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9</xdr:col>
      <xdr:colOff>74801</xdr:colOff>
      <xdr:row>19</xdr:row>
      <xdr:rowOff>65978</xdr:rowOff>
    </xdr:from>
    <xdr:to>
      <xdr:col>15</xdr:col>
      <xdr:colOff>561974</xdr:colOff>
      <xdr:row>26</xdr:row>
      <xdr:rowOff>86589</xdr:rowOff>
    </xdr:to>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7115018" y="5093521"/>
          <a:ext cx="4363434" cy="1644003"/>
          <a:chOff x="6461908" y="3499746"/>
          <a:chExt cx="4064052" cy="2301645"/>
        </a:xfrm>
      </xdr:grpSpPr>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6461908" y="3499746"/>
            <a:ext cx="4064052" cy="2301645"/>
            <a:chOff x="6381014" y="3573553"/>
            <a:chExt cx="4064052" cy="2290232"/>
          </a:xfrm>
        </xdr:grpSpPr>
        <xdr:sp macro="" textlink="">
          <xdr:nvSpPr>
            <xdr:cNvPr id="25" name="正方形/長方形 24">
              <a:extLst>
                <a:ext uri="{FF2B5EF4-FFF2-40B4-BE49-F238E27FC236}">
                  <a16:creationId xmlns:a16="http://schemas.microsoft.com/office/drawing/2014/main" id="{00000000-0008-0000-1000-000019000000}"/>
                </a:ext>
              </a:extLst>
            </xdr:cNvPr>
            <xdr:cNvSpPr/>
          </xdr:nvSpPr>
          <xdr:spPr>
            <a:xfrm>
              <a:off x="6381014" y="3573553"/>
              <a:ext cx="3348075" cy="2290232"/>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id="{00000000-0008-0000-1000-00001A000000}"/>
                </a:ext>
              </a:extLst>
            </xdr:cNvPr>
            <xdr:cNvSpPr txBox="1"/>
          </xdr:nvSpPr>
          <xdr:spPr>
            <a:xfrm>
              <a:off x="7325284" y="4000122"/>
              <a:ext cx="3119782" cy="177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28" name="テキスト ボックス 27">
              <a:extLst>
                <a:ext uri="{FF2B5EF4-FFF2-40B4-BE49-F238E27FC236}">
                  <a16:creationId xmlns:a16="http://schemas.microsoft.com/office/drawing/2014/main" id="{00000000-0008-0000-1000-00001C000000}"/>
                </a:ext>
              </a:extLst>
            </xdr:cNvPr>
            <xdr:cNvSpPr txBox="1"/>
          </xdr:nvSpPr>
          <xdr:spPr>
            <a:xfrm>
              <a:off x="7482654" y="372978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27" name="図 26">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89865" y="4400943"/>
            <a:ext cx="586151" cy="671420"/>
          </a:xfrm>
          <a:prstGeom prst="rect">
            <a:avLst/>
          </a:prstGeom>
        </xdr:spPr>
      </xdr:pic>
    </xdr:grpSp>
    <xdr:clientData/>
  </xdr:twoCellAnchor>
  <xdr:oneCellAnchor>
    <xdr:from>
      <xdr:col>6</xdr:col>
      <xdr:colOff>6350</xdr:colOff>
      <xdr:row>0</xdr:row>
      <xdr:rowOff>780763</xdr:rowOff>
    </xdr:from>
    <xdr:ext cx="5632450" cy="239712"/>
    <xdr:sp macro="" textlink="">
      <xdr:nvSpPr>
        <xdr:cNvPr id="14" name="テキスト ボックス 13">
          <a:extLst>
            <a:ext uri="{FF2B5EF4-FFF2-40B4-BE49-F238E27FC236}">
              <a16:creationId xmlns:a16="http://schemas.microsoft.com/office/drawing/2014/main" id="{00000000-0008-0000-1000-00000E000000}"/>
            </a:ext>
          </a:extLst>
        </xdr:cNvPr>
        <xdr:cNvSpPr txBox="1"/>
      </xdr:nvSpPr>
      <xdr:spPr>
        <a:xfrm>
          <a:off x="4231986" y="78076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352151</xdr:colOff>
      <xdr:row>26</xdr:row>
      <xdr:rowOff>133471</xdr:rowOff>
    </xdr:from>
    <xdr:ext cx="2883174" cy="652196"/>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6811833" y="6645107"/>
          <a:ext cx="2883174" cy="65219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0</xdr:col>
      <xdr:colOff>183989</xdr:colOff>
      <xdr:row>21</xdr:row>
      <xdr:rowOff>162213</xdr:rowOff>
    </xdr:from>
    <xdr:to>
      <xdr:col>4</xdr:col>
      <xdr:colOff>621146</xdr:colOff>
      <xdr:row>30</xdr:row>
      <xdr:rowOff>57150</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183989" y="5600988"/>
          <a:ext cx="3161307" cy="195233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丸山物流株式会社</a:t>
          </a:r>
          <a:r>
            <a:rPr kumimoji="1" lang="en-US" altLang="ja-JP" sz="700">
              <a:solidFill>
                <a:schemeClr val="tx1"/>
              </a:solidFill>
              <a:latin typeface="BIZ UDPゴシック" panose="020B0400000000000000" pitchFamily="50" charset="-128"/>
              <a:ea typeface="BIZ UDPゴシック" panose="020B0400000000000000" pitchFamily="50" charset="-128"/>
            </a:rPr>
            <a:t>Q-2</a:t>
          </a:r>
          <a:r>
            <a:rPr kumimoji="1" lang="ja-JP" altLang="en-US" sz="700">
              <a:solidFill>
                <a:schemeClr val="tx1"/>
              </a:solidFill>
              <a:latin typeface="BIZ UDPゴシック" panose="020B0400000000000000" pitchFamily="50" charset="-128"/>
              <a:ea typeface="BIZ UDPゴシック" panose="020B0400000000000000" pitchFamily="50" charset="-128"/>
            </a:rPr>
            <a:t>営業所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TEL 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br>
            <a:rPr kumimoji="1" lang="en-US" altLang="ja-JP" sz="700">
              <a:solidFill>
                <a:schemeClr val="tx1"/>
              </a:solidFill>
              <a:latin typeface="BIZ UDPゴシック" panose="020B0400000000000000" pitchFamily="50" charset="-128"/>
              <a:ea typeface="BIZ UDPゴシック" panose="020B0400000000000000" pitchFamily="50" charset="-128"/>
            </a:rPr>
          </a:b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4CMAR</a:t>
          </a:r>
          <a:r>
            <a:rPr kumimoji="1" lang="ja-JP" altLang="en-US" sz="700">
              <a:solidFill>
                <a:schemeClr val="tx1"/>
              </a:solidFill>
              <a:latin typeface="BIZ UDPゴシック" panose="020B0400000000000000" pitchFamily="50" charset="-128"/>
              <a:ea typeface="BIZ UDPゴシック" panose="020B0400000000000000" pitchFamily="50" charset="-128"/>
            </a:rPr>
            <a:t>（ヨンシーエムエーアール）</a:t>
          </a:r>
        </a:p>
        <a:p>
          <a:pPr marL="0" indent="0">
            <a:lnSpc>
              <a:spcPct val="150000"/>
            </a:lnSpc>
            <a:buFontTx/>
            <a:buNone/>
          </a:pPr>
          <a:endParaRPr kumimoji="1" lang="en-US" altLang="ja-JP"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26781</xdr:colOff>
      <xdr:row>30</xdr:row>
      <xdr:rowOff>106318</xdr:rowOff>
    </xdr:from>
    <xdr:to>
      <xdr:col>14</xdr:col>
      <xdr:colOff>454801</xdr:colOff>
      <xdr:row>33</xdr:row>
      <xdr:rowOff>103075</xdr:rowOff>
    </xdr:to>
    <xdr:pic>
      <xdr:nvPicPr>
        <xdr:cNvPr id="6" name="図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3"/>
        <a:srcRect r="2845"/>
        <a:stretch/>
      </xdr:blipFill>
      <xdr:spPr>
        <a:xfrm>
          <a:off x="26781" y="7602493"/>
          <a:ext cx="9733945" cy="685732"/>
        </a:xfrm>
        <a:prstGeom prst="rect">
          <a:avLst/>
        </a:prstGeom>
      </xdr:spPr>
    </xdr:pic>
    <xdr:clientData/>
  </xdr:twoCellAnchor>
  <xdr:oneCellAnchor>
    <xdr:from>
      <xdr:col>17</xdr:col>
      <xdr:colOff>536197</xdr:colOff>
      <xdr:row>11</xdr:row>
      <xdr:rowOff>155864</xdr:rowOff>
    </xdr:from>
    <xdr:ext cx="184731" cy="233397"/>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11663129" y="329045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27</xdr:col>
      <xdr:colOff>536197</xdr:colOff>
      <xdr:row>12</xdr:row>
      <xdr:rowOff>155864</xdr:rowOff>
    </xdr:from>
    <xdr:ext cx="184731" cy="233397"/>
    <xdr:sp macro="" textlink="">
      <xdr:nvSpPr>
        <xdr:cNvPr id="17" name="テキスト ボックス 16">
          <a:extLst>
            <a:ext uri="{FF2B5EF4-FFF2-40B4-BE49-F238E27FC236}">
              <a16:creationId xmlns:a16="http://schemas.microsoft.com/office/drawing/2014/main" id="{00000000-0008-0000-1100-000011000000}"/>
            </a:ext>
          </a:extLst>
        </xdr:cNvPr>
        <xdr:cNvSpPr txBox="1"/>
      </xdr:nvSpPr>
      <xdr:spPr>
        <a:xfrm>
          <a:off x="12804397" y="32991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1100-000012000000}"/>
            </a:ext>
          </a:extLst>
        </xdr:cNvPr>
        <xdr:cNvSpPr txBox="1"/>
      </xdr:nvSpPr>
      <xdr:spPr>
        <a:xfrm>
          <a:off x="134067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397565</xdr:colOff>
      <xdr:row>34</xdr:row>
      <xdr:rowOff>33130</xdr:rowOff>
    </xdr:from>
    <xdr:to>
      <xdr:col>33</xdr:col>
      <xdr:colOff>182845</xdr:colOff>
      <xdr:row>36</xdr:row>
      <xdr:rowOff>255676</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9623208" y="9367630"/>
          <a:ext cx="5881280" cy="766832"/>
          <a:chOff x="3746579" y="10248900"/>
          <a:chExt cx="9216946" cy="1219200"/>
        </a:xfrm>
      </xdr:grpSpPr>
      <xdr:pic>
        <xdr:nvPicPr>
          <xdr:cNvPr id="6" name="図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54429</xdr:colOff>
      <xdr:row>21</xdr:row>
      <xdr:rowOff>43542</xdr:rowOff>
    </xdr:from>
    <xdr:ext cx="7522028" cy="2939143"/>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54429" y="6139542"/>
          <a:ext cx="7522028" cy="29391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1000">
              <a:solidFill>
                <a:schemeClr val="tx1"/>
              </a:solidFill>
              <a:latin typeface="BIZ UDPゴシック" panose="020B0400000000000000" pitchFamily="50" charset="-128"/>
              <a:ea typeface="BIZ UDPゴシック" panose="020B0400000000000000" pitchFamily="50" charset="-128"/>
            </a:rPr>
            <a:t>2‐8‐1</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TEL</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10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10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10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0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10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②B/L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en-US"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a:t>
          </a:r>
          <a:r>
            <a:rPr kumimoji="1" lang="ja-JP"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記</a:t>
          </a:r>
          <a:r>
            <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　　</a:t>
          </a:r>
          <a:endPar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10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881744</xdr:colOff>
      <xdr:row>21</xdr:row>
      <xdr:rowOff>54428</xdr:rowOff>
    </xdr:from>
    <xdr:ext cx="6988628" cy="2993572"/>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7620001" y="6150428"/>
          <a:ext cx="6988628" cy="299357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endParaRPr kumimoji="1" lang="ja-JP" altLang="en-US" sz="10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10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10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10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24</xdr:col>
      <xdr:colOff>43541</xdr:colOff>
      <xdr:row>2</xdr:row>
      <xdr:rowOff>261257</xdr:rowOff>
    </xdr:from>
    <xdr:to>
      <xdr:col>34</xdr:col>
      <xdr:colOff>381000</xdr:colOff>
      <xdr:row>18</xdr:row>
      <xdr:rowOff>10886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10308770" y="1186543"/>
          <a:ext cx="4256316" cy="410391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latin typeface="BIZ UDPゴシック" panose="020B0400000000000000" pitchFamily="50" charset="-128"/>
              <a:ea typeface="BIZ UDPゴシック" panose="020B0400000000000000" pitchFamily="50" charset="-128"/>
            </a:rPr>
            <a:t>－注意事項－</a:t>
          </a:r>
          <a:endParaRPr kumimoji="1" lang="en-US" altLang="ja-JP" sz="1100" b="1">
            <a:latin typeface="BIZ UDPゴシック" panose="020B0400000000000000" pitchFamily="50" charset="-128"/>
            <a:ea typeface="BIZ UDPゴシック" panose="020B0400000000000000" pitchFamily="50" charset="-128"/>
          </a:endParaRP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3.</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現地側での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ARRIVAL NOTICE </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送付を円滑に行う為、 </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CONSIGNEE</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欄に</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TEL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FAX</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、ご担当者様の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E-mail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アドレスを</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ご記載頂くことを推奨いたします。</a:t>
          </a:r>
        </a:p>
        <a:p>
          <a:pPr algn="l"/>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4.</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1 BOOKING</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につき</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1 DOC</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＝規制事項＝</a:t>
          </a: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原産国日本の海産物の中国への輸出が禁止されております。</a:t>
          </a: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詳しくは担当の営業迄お問合せ下さいませ。</a:t>
          </a: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海産物を輸送される場合、原産地が記載された</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PACKING LIST</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の</a:t>
          </a: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ご提出をお願いしております。</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900" b="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10297</xdr:colOff>
      <xdr:row>0</xdr:row>
      <xdr:rowOff>0</xdr:rowOff>
    </xdr:from>
    <xdr:to>
      <xdr:col>15</xdr:col>
      <xdr:colOff>323648</xdr:colOff>
      <xdr:row>1</xdr:row>
      <xdr:rowOff>21348</xdr:rowOff>
    </xdr:to>
    <xdr:pic>
      <xdr:nvPicPr>
        <xdr:cNvPr id="6" name="図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4406"/>
        <a:stretch/>
      </xdr:blipFill>
      <xdr:spPr>
        <a:xfrm>
          <a:off x="7122" y="0"/>
          <a:ext cx="10222526" cy="859548"/>
        </a:xfrm>
        <a:prstGeom prst="rect">
          <a:avLst/>
        </a:prstGeom>
      </xdr:spPr>
    </xdr:pic>
    <xdr:clientData/>
  </xdr:twoCellAnchor>
  <xdr:twoCellAnchor>
    <xdr:from>
      <xdr:col>9</xdr:col>
      <xdr:colOff>130237</xdr:colOff>
      <xdr:row>3</xdr:row>
      <xdr:rowOff>100528</xdr:rowOff>
    </xdr:from>
    <xdr:to>
      <xdr:col>14</xdr:col>
      <xdr:colOff>512618</xdr:colOff>
      <xdr:row>13</xdr:row>
      <xdr:rowOff>112568</xdr:rowOff>
    </xdr:to>
    <xdr:grpSp>
      <xdr:nvGrpSpPr>
        <xdr:cNvPr id="9" name="グループ化 8">
          <a:extLst>
            <a:ext uri="{FF2B5EF4-FFF2-40B4-BE49-F238E27FC236}">
              <a16:creationId xmlns:a16="http://schemas.microsoft.com/office/drawing/2014/main" id="{00000000-0008-0000-1200-000009000000}"/>
            </a:ext>
          </a:extLst>
        </xdr:cNvPr>
        <xdr:cNvGrpSpPr/>
      </xdr:nvGrpSpPr>
      <xdr:grpSpPr>
        <a:xfrm>
          <a:off x="7150162" y="1453078"/>
          <a:ext cx="3563731" cy="2259940"/>
          <a:chOff x="6659192" y="1511959"/>
          <a:chExt cx="3231222" cy="2234252"/>
        </a:xfrm>
      </xdr:grpSpPr>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6659192" y="1741804"/>
            <a:ext cx="3231222" cy="20044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r>
              <a:rPr lang="en-US" altLang="ja-JP" sz="700" b="0" i="0" u="none" strike="noStrike"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24</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時間ルールに伴い、全ての商品名</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/HS CODE</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の記載が必要となります。</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a:effectLst/>
              <a:latin typeface="BIZ UDPゴシック" panose="020B0400000000000000" pitchFamily="50" charset="-128"/>
              <a:ea typeface="BIZ UDPゴシック" panose="020B0400000000000000" pitchFamily="50" charset="-128"/>
            </a:endParaRPr>
          </a:p>
        </xdr:txBody>
      </xdr:sp>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6659193" y="1511959"/>
            <a:ext cx="3231221" cy="22984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oneCellAnchor>
    <xdr:from>
      <xdr:col>5</xdr:col>
      <xdr:colOff>511175</xdr:colOff>
      <xdr:row>2</xdr:row>
      <xdr:rowOff>63499</xdr:rowOff>
    </xdr:from>
    <xdr:ext cx="5632450" cy="239712"/>
    <xdr:sp macro="" textlink="">
      <xdr:nvSpPr>
        <xdr:cNvPr id="14" name="テキスト ボックス 13">
          <a:extLst>
            <a:ext uri="{FF2B5EF4-FFF2-40B4-BE49-F238E27FC236}">
              <a16:creationId xmlns:a16="http://schemas.microsoft.com/office/drawing/2014/main" id="{00000000-0008-0000-1200-00000E000000}"/>
            </a:ext>
          </a:extLst>
        </xdr:cNvPr>
        <xdr:cNvSpPr txBox="1"/>
      </xdr:nvSpPr>
      <xdr:spPr>
        <a:xfrm>
          <a:off x="3978275" y="1133474"/>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47625</xdr:colOff>
      <xdr:row>16</xdr:row>
      <xdr:rowOff>6904</xdr:rowOff>
    </xdr:from>
    <xdr:ext cx="3032125" cy="637621"/>
    <xdr:sp macro="" textlink="">
      <xdr:nvSpPr>
        <xdr:cNvPr id="22" name="テキスト ボックス 21">
          <a:extLst>
            <a:ext uri="{FF2B5EF4-FFF2-40B4-BE49-F238E27FC236}">
              <a16:creationId xmlns:a16="http://schemas.microsoft.com/office/drawing/2014/main" id="{00000000-0008-0000-1200-000016000000}"/>
            </a:ext>
          </a:extLst>
        </xdr:cNvPr>
        <xdr:cNvSpPr txBox="1"/>
      </xdr:nvSpPr>
      <xdr:spPr>
        <a:xfrm>
          <a:off x="400050" y="4531279"/>
          <a:ext cx="3032125" cy="6376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en-US" altLang="ja-JP" sz="1100" u="sng">
            <a:solidFill>
              <a:schemeClr val="accent5">
                <a:lumMod val="75000"/>
              </a:schemeClr>
            </a:solidFill>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ja-JP" altLang="en-US" sz="1100" u="sng">
            <a:solidFill>
              <a:schemeClr val="accent5">
                <a:lumMod val="75000"/>
              </a:schemeClr>
            </a:solidFill>
          </a:endParaRPr>
        </a:p>
      </xdr:txBody>
    </xdr:sp>
    <xdr:clientData/>
  </xdr:oneCellAnchor>
  <xdr:oneCellAnchor>
    <xdr:from>
      <xdr:col>1</xdr:col>
      <xdr:colOff>206375</xdr:colOff>
      <xdr:row>16</xdr:row>
      <xdr:rowOff>1</xdr:rowOff>
    </xdr:from>
    <xdr:ext cx="2952750" cy="2171700"/>
    <xdr:sp macro="" textlink="">
      <xdr:nvSpPr>
        <xdr:cNvPr id="24" name="テキスト ボックス 23">
          <a:extLst>
            <a:ext uri="{FF2B5EF4-FFF2-40B4-BE49-F238E27FC236}">
              <a16:creationId xmlns:a16="http://schemas.microsoft.com/office/drawing/2014/main" id="{00000000-0008-0000-1200-000018000000}"/>
            </a:ext>
          </a:extLst>
        </xdr:cNvPr>
        <xdr:cNvSpPr txBox="1"/>
      </xdr:nvSpPr>
      <xdr:spPr>
        <a:xfrm>
          <a:off x="558800" y="4752976"/>
          <a:ext cx="2952750" cy="217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19050</xdr:colOff>
      <xdr:row>17</xdr:row>
      <xdr:rowOff>114300</xdr:rowOff>
    </xdr:from>
    <xdr:ext cx="184731" cy="275717"/>
    <xdr:sp macro="" textlink="">
      <xdr:nvSpPr>
        <xdr:cNvPr id="25" name="テキスト ボックス 24">
          <a:extLst>
            <a:ext uri="{FF2B5EF4-FFF2-40B4-BE49-F238E27FC236}">
              <a16:creationId xmlns:a16="http://schemas.microsoft.com/office/drawing/2014/main" id="{00000000-0008-0000-1200-000019000000}"/>
            </a:ext>
          </a:extLst>
        </xdr:cNvPr>
        <xdr:cNvSpPr txBox="1"/>
      </xdr:nvSpPr>
      <xdr:spPr>
        <a:xfrm>
          <a:off x="3486150" y="5095875"/>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xdr:from>
      <xdr:col>9</xdr:col>
      <xdr:colOff>255140</xdr:colOff>
      <xdr:row>13</xdr:row>
      <xdr:rowOff>195118</xdr:rowOff>
    </xdr:from>
    <xdr:to>
      <xdr:col>14</xdr:col>
      <xdr:colOff>538386</xdr:colOff>
      <xdr:row>21</xdr:row>
      <xdr:rowOff>96982</xdr:rowOff>
    </xdr:to>
    <xdr:grpSp>
      <xdr:nvGrpSpPr>
        <xdr:cNvPr id="4" name="グループ化 3">
          <a:extLst>
            <a:ext uri="{FF2B5EF4-FFF2-40B4-BE49-F238E27FC236}">
              <a16:creationId xmlns:a16="http://schemas.microsoft.com/office/drawing/2014/main" id="{00000000-0008-0000-1200-000004000000}"/>
            </a:ext>
          </a:extLst>
        </xdr:cNvPr>
        <xdr:cNvGrpSpPr/>
      </xdr:nvGrpSpPr>
      <xdr:grpSpPr>
        <a:xfrm>
          <a:off x="7275065" y="3795568"/>
          <a:ext cx="3464596" cy="1730664"/>
          <a:chOff x="7055068" y="3685836"/>
          <a:chExt cx="3829880" cy="1724025"/>
        </a:xfrm>
      </xdr:grpSpPr>
      <xdr:sp macro="" textlink="">
        <xdr:nvSpPr>
          <xdr:cNvPr id="26" name="正方形/長方形 25">
            <a:extLst>
              <a:ext uri="{FF2B5EF4-FFF2-40B4-BE49-F238E27FC236}">
                <a16:creationId xmlns:a16="http://schemas.microsoft.com/office/drawing/2014/main" id="{00000000-0008-0000-1200-00001A000000}"/>
              </a:ext>
            </a:extLst>
          </xdr:cNvPr>
          <xdr:cNvSpPr/>
        </xdr:nvSpPr>
        <xdr:spPr>
          <a:xfrm>
            <a:off x="7055068" y="3685836"/>
            <a:ext cx="3829880" cy="17240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a:extLst>
              <a:ext uri="{FF2B5EF4-FFF2-40B4-BE49-F238E27FC236}">
                <a16:creationId xmlns:a16="http://schemas.microsoft.com/office/drawing/2014/main" id="{00000000-0008-0000-1200-00001B000000}"/>
              </a:ext>
            </a:extLst>
          </xdr:cNvPr>
          <xdr:cNvSpPr txBox="1"/>
        </xdr:nvSpPr>
        <xdr:spPr>
          <a:xfrm>
            <a:off x="7735056" y="4122954"/>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8" name="図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1959" y="4238625"/>
            <a:ext cx="578865" cy="438843"/>
          </a:xfrm>
          <a:prstGeom prst="rect">
            <a:avLst/>
          </a:prstGeom>
        </xdr:spPr>
      </xdr:pic>
      <xdr:sp macro="" textlink="">
        <xdr:nvSpPr>
          <xdr:cNvPr id="29" name="テキスト ボックス 28">
            <a:extLst>
              <a:ext uri="{FF2B5EF4-FFF2-40B4-BE49-F238E27FC236}">
                <a16:creationId xmlns:a16="http://schemas.microsoft.com/office/drawing/2014/main" id="{00000000-0008-0000-1200-00001D000000}"/>
              </a:ext>
            </a:extLst>
          </xdr:cNvPr>
          <xdr:cNvSpPr txBox="1"/>
        </xdr:nvSpPr>
        <xdr:spPr>
          <a:xfrm>
            <a:off x="7988721" y="3823606"/>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9</xdr:col>
      <xdr:colOff>225425</xdr:colOff>
      <xdr:row>21</xdr:row>
      <xdr:rowOff>165404</xdr:rowOff>
    </xdr:from>
    <xdr:ext cx="2803525" cy="536380"/>
    <xdr:sp macro="" textlink="">
      <xdr:nvSpPr>
        <xdr:cNvPr id="30" name="テキスト ボックス 29">
          <a:extLst>
            <a:ext uri="{FF2B5EF4-FFF2-40B4-BE49-F238E27FC236}">
              <a16:creationId xmlns:a16="http://schemas.microsoft.com/office/drawing/2014/main" id="{00000000-0008-0000-1200-00001E000000}"/>
            </a:ext>
          </a:extLst>
        </xdr:cNvPr>
        <xdr:cNvSpPr txBox="1"/>
      </xdr:nvSpPr>
      <xdr:spPr>
        <a:xfrm>
          <a:off x="7245350" y="5823254"/>
          <a:ext cx="2803525"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0</xdr:colOff>
      <xdr:row>25</xdr:row>
      <xdr:rowOff>76200</xdr:rowOff>
    </xdr:from>
    <xdr:to>
      <xdr:col>14</xdr:col>
      <xdr:colOff>446242</xdr:colOff>
      <xdr:row>29</xdr:row>
      <xdr:rowOff>82897</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3"/>
        <a:srcRect r="2845"/>
        <a:stretch/>
      </xdr:blipFill>
      <xdr:spPr>
        <a:xfrm>
          <a:off x="0" y="6305550"/>
          <a:ext cx="10647517" cy="698847"/>
        </a:xfrm>
        <a:prstGeom prst="rect">
          <a:avLst/>
        </a:prstGeom>
      </xdr:spPr>
    </xdr:pic>
    <xdr:clientData/>
  </xdr:twoCellAnchor>
  <xdr:oneCellAnchor>
    <xdr:from>
      <xdr:col>19</xdr:col>
      <xdr:colOff>452782</xdr:colOff>
      <xdr:row>11</xdr:row>
      <xdr:rowOff>0</xdr:rowOff>
    </xdr:from>
    <xdr:ext cx="184731" cy="233397"/>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12</xdr:row>
      <xdr:rowOff>0</xdr:rowOff>
    </xdr:from>
    <xdr:ext cx="184731" cy="233397"/>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320386</xdr:colOff>
      <xdr:row>14</xdr:row>
      <xdr:rowOff>121227</xdr:rowOff>
    </xdr:from>
    <xdr:to>
      <xdr:col>4</xdr:col>
      <xdr:colOff>424296</xdr:colOff>
      <xdr:row>24</xdr:row>
      <xdr:rowOff>25978</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320386" y="3922568"/>
          <a:ext cx="3082637" cy="210416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637599</xdr:colOff>
      <xdr:row>14</xdr:row>
      <xdr:rowOff>124403</xdr:rowOff>
    </xdr:from>
    <xdr:to>
      <xdr:col>8</xdr:col>
      <xdr:colOff>631633</xdr:colOff>
      <xdr:row>23</xdr:row>
      <xdr:rowOff>159040</xdr:rowOff>
    </xdr:to>
    <xdr:sp macro="" textlink="">
      <xdr:nvSpPr>
        <xdr:cNvPr id="15" name="テキスト ボックス 14">
          <a:extLst>
            <a:ext uri="{FF2B5EF4-FFF2-40B4-BE49-F238E27FC236}">
              <a16:creationId xmlns:a16="http://schemas.microsoft.com/office/drawing/2014/main" id="{00000000-0008-0000-1200-00000F000000}"/>
            </a:ext>
          </a:extLst>
        </xdr:cNvPr>
        <xdr:cNvSpPr txBox="1"/>
      </xdr:nvSpPr>
      <xdr:spPr>
        <a:xfrm>
          <a:off x="3365213" y="3934403"/>
          <a:ext cx="2972761" cy="20608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21</xdr:col>
      <xdr:colOff>19050</xdr:colOff>
      <xdr:row>17</xdr:row>
      <xdr:rowOff>114300</xdr:rowOff>
    </xdr:from>
    <xdr:ext cx="184731" cy="275717"/>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3800475" y="4629150"/>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452782</xdr:colOff>
      <xdr:row>10</xdr:row>
      <xdr:rowOff>0</xdr:rowOff>
    </xdr:from>
    <xdr:ext cx="184731" cy="233397"/>
    <xdr:sp macro="" textlink="">
      <xdr:nvSpPr>
        <xdr:cNvPr id="17" name="テキスト ボックス 16">
          <a:extLst>
            <a:ext uri="{FF2B5EF4-FFF2-40B4-BE49-F238E27FC236}">
              <a16:creationId xmlns:a16="http://schemas.microsoft.com/office/drawing/2014/main" id="{00000000-0008-0000-1300-000011000000}"/>
            </a:ext>
          </a:extLst>
        </xdr:cNvPr>
        <xdr:cNvSpPr txBox="1"/>
      </xdr:nvSpPr>
      <xdr:spPr>
        <a:xfrm>
          <a:off x="14083057"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14083057" y="3371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1" name="テキスト ボックス 20">
          <a:extLst>
            <a:ext uri="{FF2B5EF4-FFF2-40B4-BE49-F238E27FC236}">
              <a16:creationId xmlns:a16="http://schemas.microsoft.com/office/drawing/2014/main" id="{00000000-0008-0000-1300-000015000000}"/>
            </a:ext>
          </a:extLst>
        </xdr:cNvPr>
        <xdr:cNvSpPr txBox="1"/>
      </xdr:nvSpPr>
      <xdr:spPr>
        <a:xfrm>
          <a:off x="11575672" y="3756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id="{00000000-0008-0000-1300-000016000000}"/>
            </a:ext>
          </a:extLst>
        </xdr:cNvPr>
        <xdr:cNvSpPr txBox="1"/>
      </xdr:nvSpPr>
      <xdr:spPr>
        <a:xfrm>
          <a:off x="137115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89347</xdr:colOff>
      <xdr:row>21</xdr:row>
      <xdr:rowOff>51955</xdr:rowOff>
    </xdr:from>
    <xdr:to>
      <xdr:col>26</xdr:col>
      <xdr:colOff>661439</xdr:colOff>
      <xdr:row>23</xdr:row>
      <xdr:rowOff>266973</xdr:rowOff>
    </xdr:to>
    <xdr:grpSp>
      <xdr:nvGrpSpPr>
        <xdr:cNvPr id="5" name="グループ化 4">
          <a:extLst>
            <a:ext uri="{FF2B5EF4-FFF2-40B4-BE49-F238E27FC236}">
              <a16:creationId xmlns:a16="http://schemas.microsoft.com/office/drawing/2014/main" id="{00000000-0008-0000-1300-000005000000}"/>
            </a:ext>
          </a:extLst>
        </xdr:cNvPr>
        <xdr:cNvGrpSpPr/>
      </xdr:nvGrpSpPr>
      <xdr:grpSpPr>
        <a:xfrm>
          <a:off x="6050876" y="6495337"/>
          <a:ext cx="5681975" cy="775312"/>
          <a:chOff x="3746579" y="10248900"/>
          <a:chExt cx="9216946" cy="1219200"/>
        </a:xfrm>
      </xdr:grpSpPr>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7843</xdr:colOff>
      <xdr:row>15</xdr:row>
      <xdr:rowOff>19050</xdr:rowOff>
    </xdr:from>
    <xdr:ext cx="4448175" cy="1323975"/>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433667" y="4781550"/>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414618</xdr:colOff>
      <xdr:row>15</xdr:row>
      <xdr:rowOff>11206</xdr:rowOff>
    </xdr:from>
    <xdr:ext cx="3812123" cy="1355912"/>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5524500" y="4773706"/>
          <a:ext cx="3812123" cy="13559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東　海運株式会社　横浜支店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横浜市鶴見区大黒埠頭１５　市営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T-1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上屋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 045-506-0589 , 0735</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FAX : 045-506-0739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保税名称：大黒埠頭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号　（東海運）</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 2HDD3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5</xdr:col>
      <xdr:colOff>208306</xdr:colOff>
      <xdr:row>15</xdr:row>
      <xdr:rowOff>18358</xdr:rowOff>
    </xdr:from>
    <xdr:to>
      <xdr:col>9</xdr:col>
      <xdr:colOff>211481</xdr:colOff>
      <xdr:row>25</xdr:row>
      <xdr:rowOff>57978</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3687002" y="4126532"/>
          <a:ext cx="2984914" cy="231733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10297</xdr:colOff>
      <xdr:row>0</xdr:row>
      <xdr:rowOff>0</xdr:rowOff>
    </xdr:from>
    <xdr:to>
      <xdr:col>15</xdr:col>
      <xdr:colOff>190298</xdr:colOff>
      <xdr:row>1</xdr:row>
      <xdr:rowOff>21348</xdr:rowOff>
    </xdr:to>
    <xdr:pic>
      <xdr:nvPicPr>
        <xdr:cNvPr id="6" name="図 5">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4406"/>
        <a:stretch/>
      </xdr:blipFill>
      <xdr:spPr>
        <a:xfrm>
          <a:off x="7122" y="0"/>
          <a:ext cx="10222526" cy="859548"/>
        </a:xfrm>
        <a:prstGeom prst="rect">
          <a:avLst/>
        </a:prstGeom>
      </xdr:spPr>
    </xdr:pic>
    <xdr:clientData/>
  </xdr:twoCellAnchor>
  <xdr:twoCellAnchor>
    <xdr:from>
      <xdr:col>10</xdr:col>
      <xdr:colOff>57425</xdr:colOff>
      <xdr:row>14</xdr:row>
      <xdr:rowOff>114299</xdr:rowOff>
    </xdr:from>
    <xdr:to>
      <xdr:col>16</xdr:col>
      <xdr:colOff>425585</xdr:colOff>
      <xdr:row>22</xdr:row>
      <xdr:rowOff>66674</xdr:rowOff>
    </xdr:to>
    <xdr:grpSp>
      <xdr:nvGrpSpPr>
        <xdr:cNvPr id="21" name="グループ化 20">
          <a:extLst>
            <a:ext uri="{FF2B5EF4-FFF2-40B4-BE49-F238E27FC236}">
              <a16:creationId xmlns:a16="http://schemas.microsoft.com/office/drawing/2014/main" id="{00000000-0008-0000-1400-000015000000}"/>
            </a:ext>
          </a:extLst>
        </xdr:cNvPr>
        <xdr:cNvGrpSpPr/>
      </xdr:nvGrpSpPr>
      <xdr:grpSpPr>
        <a:xfrm>
          <a:off x="7886975" y="3943349"/>
          <a:ext cx="4235310" cy="1743075"/>
          <a:chOff x="7258325" y="4298046"/>
          <a:chExt cx="3841610" cy="1737628"/>
        </a:xfrm>
      </xdr:grpSpPr>
      <xdr:sp macro="" textlink="">
        <xdr:nvSpPr>
          <xdr:cNvPr id="8" name="正方形/長方形 7">
            <a:extLst>
              <a:ext uri="{FF2B5EF4-FFF2-40B4-BE49-F238E27FC236}">
                <a16:creationId xmlns:a16="http://schemas.microsoft.com/office/drawing/2014/main" id="{00000000-0008-0000-1400-000008000000}"/>
              </a:ext>
            </a:extLst>
          </xdr:cNvPr>
          <xdr:cNvSpPr/>
        </xdr:nvSpPr>
        <xdr:spPr>
          <a:xfrm>
            <a:off x="7258325" y="4298046"/>
            <a:ext cx="3105978" cy="1737628"/>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980153" y="460692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0" name="図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3885" y="4740275"/>
            <a:ext cx="540764" cy="505791"/>
          </a:xfrm>
          <a:prstGeom prst="rect">
            <a:avLst/>
          </a:prstGeom>
        </xdr:spPr>
      </xdr:pic>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8190656" y="4463663"/>
            <a:ext cx="109061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twoCellAnchor>
    <xdr:from>
      <xdr:col>9</xdr:col>
      <xdr:colOff>801414</xdr:colOff>
      <xdr:row>4</xdr:row>
      <xdr:rowOff>236854</xdr:rowOff>
    </xdr:from>
    <xdr:to>
      <xdr:col>15</xdr:col>
      <xdr:colOff>347870</xdr:colOff>
      <xdr:row>13</xdr:row>
      <xdr:rowOff>200025</xdr:rowOff>
    </xdr:to>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7821339" y="1760854"/>
          <a:ext cx="3537431" cy="203962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r>
            <a:rPr lang="ja-JP" altLang="en-US" sz="700" b="0" i="0" u="none" strike="noStrike"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24</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時間ルールに伴い、全ての商品名</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/HS CODE</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の記載が必要となります。</a:t>
          </a:r>
          <a:endParaRPr kumimoji="0" lang="en-US" altLang="ja-JP" sz="700" b="0" i="0" u="none" strike="noStrike" kern="0" cap="none" spc="0" normalizeH="0" baseline="0" noProof="0">
            <a:ln>
              <a:noFill/>
            </a:ln>
            <a:solidFill>
              <a:schemeClr val="dk1"/>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rPr>
            <a:t>●本船変更になりました。</a:t>
          </a:r>
          <a:endParaRPr kumimoji="0" lang="en-US" altLang="ja-JP"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p>
      </xdr:txBody>
    </xdr:sp>
    <xdr:clientData/>
  </xdr:twoCellAnchor>
  <xdr:twoCellAnchor>
    <xdr:from>
      <xdr:col>9</xdr:col>
      <xdr:colOff>800101</xdr:colOff>
      <xdr:row>4</xdr:row>
      <xdr:rowOff>82</xdr:rowOff>
    </xdr:from>
    <xdr:to>
      <xdr:col>15</xdr:col>
      <xdr:colOff>345282</xdr:colOff>
      <xdr:row>4</xdr:row>
      <xdr:rowOff>240029</xdr:rowOff>
    </xdr:to>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7015164" y="1524082"/>
          <a:ext cx="3533774" cy="23994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6</xdr:col>
      <xdr:colOff>511175</xdr:colOff>
      <xdr:row>2</xdr:row>
      <xdr:rowOff>63499</xdr:rowOff>
    </xdr:from>
    <xdr:ext cx="5632450" cy="239712"/>
    <xdr:sp macro="" textlink="">
      <xdr:nvSpPr>
        <xdr:cNvPr id="14" name="テキスト ボックス 13">
          <a:extLst>
            <a:ext uri="{FF2B5EF4-FFF2-40B4-BE49-F238E27FC236}">
              <a16:creationId xmlns:a16="http://schemas.microsoft.com/office/drawing/2014/main" id="{00000000-0008-0000-1400-00000E000000}"/>
            </a:ext>
          </a:extLst>
        </xdr:cNvPr>
        <xdr:cNvSpPr txBox="1"/>
      </xdr:nvSpPr>
      <xdr:spPr>
        <a:xfrm>
          <a:off x="3978275" y="1133474"/>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10</xdr:col>
      <xdr:colOff>134178</xdr:colOff>
      <xdr:row>22</xdr:row>
      <xdr:rowOff>161649</xdr:rowOff>
    </xdr:from>
    <xdr:ext cx="2803525" cy="695707"/>
    <xdr:sp macro="" textlink="">
      <xdr:nvSpPr>
        <xdr:cNvPr id="15" name="テキスト ボックス 14">
          <a:extLst>
            <a:ext uri="{FF2B5EF4-FFF2-40B4-BE49-F238E27FC236}">
              <a16:creationId xmlns:a16="http://schemas.microsoft.com/office/drawing/2014/main" id="{00000000-0008-0000-1400-00000F000000}"/>
            </a:ext>
          </a:extLst>
        </xdr:cNvPr>
        <xdr:cNvSpPr txBox="1"/>
      </xdr:nvSpPr>
      <xdr:spPr>
        <a:xfrm>
          <a:off x="7340048" y="5851801"/>
          <a:ext cx="2803525" cy="69570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18</xdr:col>
      <xdr:colOff>409575</xdr:colOff>
      <xdr:row>16</xdr:row>
      <xdr:rowOff>133350</xdr:rowOff>
    </xdr:from>
    <xdr:ext cx="184731" cy="255904"/>
    <xdr:sp macro="" textlink="">
      <xdr:nvSpPr>
        <xdr:cNvPr id="18" name="テキスト ボックス 17">
          <a:extLst>
            <a:ext uri="{FF2B5EF4-FFF2-40B4-BE49-F238E27FC236}">
              <a16:creationId xmlns:a16="http://schemas.microsoft.com/office/drawing/2014/main" id="{00000000-0008-0000-1400-000012000000}"/>
            </a:ext>
          </a:extLst>
        </xdr:cNvPr>
        <xdr:cNvSpPr txBox="1"/>
      </xdr:nvSpPr>
      <xdr:spPr>
        <a:xfrm>
          <a:off x="11531600" y="46577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485775</xdr:colOff>
      <xdr:row>9</xdr:row>
      <xdr:rowOff>149225</xdr:rowOff>
    </xdr:from>
    <xdr:ext cx="2767361" cy="561975"/>
    <xdr:sp macro="" textlink="">
      <xdr:nvSpPr>
        <xdr:cNvPr id="22" name="テキスト ボックス 21">
          <a:extLst>
            <a:ext uri="{FF2B5EF4-FFF2-40B4-BE49-F238E27FC236}">
              <a16:creationId xmlns:a16="http://schemas.microsoft.com/office/drawing/2014/main" id="{00000000-0008-0000-1400-000016000000}"/>
            </a:ext>
          </a:extLst>
        </xdr:cNvPr>
        <xdr:cNvSpPr txBox="1"/>
      </xdr:nvSpPr>
      <xdr:spPr>
        <a:xfrm>
          <a:off x="12058650" y="3063875"/>
          <a:ext cx="2767361"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p>
      </xdr:txBody>
    </xdr:sp>
    <xdr:clientData/>
  </xdr:oneCellAnchor>
  <xdr:twoCellAnchor>
    <xdr:from>
      <xdr:col>6</xdr:col>
      <xdr:colOff>656272</xdr:colOff>
      <xdr:row>19</xdr:row>
      <xdr:rowOff>89728</xdr:rowOff>
    </xdr:from>
    <xdr:to>
      <xdr:col>9</xdr:col>
      <xdr:colOff>152400</xdr:colOff>
      <xdr:row>23</xdr:row>
      <xdr:rowOff>29955</xdr:rowOff>
    </xdr:to>
    <xdr:sp macro="" textlink="">
      <xdr:nvSpPr>
        <xdr:cNvPr id="16" name="テキスト ボックス 15">
          <a:extLst>
            <a:ext uri="{FF2B5EF4-FFF2-40B4-BE49-F238E27FC236}">
              <a16:creationId xmlns:a16="http://schemas.microsoft.com/office/drawing/2014/main" id="{00000000-0008-0000-1400-000010000000}"/>
            </a:ext>
          </a:extLst>
        </xdr:cNvPr>
        <xdr:cNvSpPr txBox="1"/>
      </xdr:nvSpPr>
      <xdr:spPr>
        <a:xfrm>
          <a:off x="4123372" y="5261803"/>
          <a:ext cx="1724978" cy="854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344557</xdr:colOff>
      <xdr:row>15</xdr:row>
      <xdr:rowOff>19740</xdr:rowOff>
    </xdr:from>
    <xdr:to>
      <xdr:col>4</xdr:col>
      <xdr:colOff>716032</xdr:colOff>
      <xdr:row>25</xdr:row>
      <xdr:rowOff>57979</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344557" y="4127914"/>
          <a:ext cx="3104736" cy="231595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b="0">
              <a:solidFill>
                <a:schemeClr val="tx1"/>
              </a:solidFill>
              <a:latin typeface="BIZ UDPゴシック" panose="020B0400000000000000" pitchFamily="50" charset="-128"/>
              <a:ea typeface="BIZ UDPゴシック" panose="020B0400000000000000" pitchFamily="50" charset="-128"/>
            </a:rPr>
            <a:t>松菱運輸株式会社</a:t>
          </a:r>
          <a:r>
            <a:rPr kumimoji="1" lang="en-US" altLang="ja-JP" sz="700" b="0">
              <a:solidFill>
                <a:schemeClr val="tx1"/>
              </a:solidFill>
              <a:latin typeface="BIZ UDPゴシック" panose="020B0400000000000000" pitchFamily="50" charset="-128"/>
              <a:ea typeface="BIZ UDPゴシック" panose="020B0400000000000000" pitchFamily="50" charset="-128"/>
            </a:rPr>
            <a:t>(</a:t>
          </a:r>
          <a:r>
            <a:rPr kumimoji="1" lang="ja-JP" altLang="en-US" sz="700" b="0">
              <a:solidFill>
                <a:schemeClr val="tx1"/>
              </a:solidFill>
              <a:latin typeface="BIZ UDPゴシック" panose="020B0400000000000000" pitchFamily="50" charset="-128"/>
              <a:ea typeface="BIZ UDPゴシック" panose="020B0400000000000000" pitchFamily="50" charset="-128"/>
            </a:rPr>
            <a:t>南港営業所 </a:t>
          </a:r>
          <a:r>
            <a:rPr kumimoji="1" lang="en-US" altLang="ja-JP" sz="700" b="0">
              <a:solidFill>
                <a:schemeClr val="tx1"/>
              </a:solidFill>
              <a:latin typeface="BIZ UDPゴシック" panose="020B0400000000000000" pitchFamily="50" charset="-128"/>
              <a:ea typeface="BIZ UDPゴシック" panose="020B0400000000000000" pitchFamily="50" charset="-128"/>
            </a:rPr>
            <a:t>Q-2)</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気付オーシャンリンクス</a:t>
          </a: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a:t>
          </a:r>
          <a:r>
            <a:rPr kumimoji="1" lang="ja-JP" altLang="en-US" sz="700">
              <a:solidFill>
                <a:schemeClr val="tx1"/>
              </a:solidFill>
              <a:latin typeface="BIZ UDPゴシック" panose="020B0400000000000000" pitchFamily="50" charset="-128"/>
              <a:ea typeface="BIZ UDPゴシック" panose="020B0400000000000000" pitchFamily="50" charset="-128"/>
            </a:rPr>
            <a:t>６６１２－８１１６ </a:t>
          </a:r>
          <a:r>
            <a:rPr kumimoji="1" lang="en-US" altLang="ja-JP" sz="700">
              <a:solidFill>
                <a:schemeClr val="tx1"/>
              </a:solidFill>
              <a:latin typeface="BIZ UDPゴシック" panose="020B0400000000000000" pitchFamily="50" charset="-128"/>
              <a:ea typeface="BIZ UDPゴシック" panose="020B0400000000000000" pitchFamily="50" charset="-128"/>
            </a:rPr>
            <a:t>/ FAX 06-6612-8450</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4IDD3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dk1"/>
              </a:solidFill>
              <a:effectLst/>
              <a:latin typeface="BIZ UDPゴシック" panose="020B0400000000000000" pitchFamily="50" charset="-128"/>
              <a:ea typeface="BIZ UDPゴシック" panose="020B0400000000000000" pitchFamily="50" charset="-128"/>
              <a:cs typeface="+mn-cs"/>
            </a:rPr>
            <a:t>FAX : 06-6612-8450(</a:t>
          </a:r>
          <a:r>
            <a:rPr kumimoji="1" lang="ja-JP" altLang="en-US" sz="700">
              <a:solidFill>
                <a:schemeClr val="dk1"/>
              </a:solidFill>
              <a:effectLst/>
              <a:latin typeface="BIZ UDPゴシック" panose="020B0400000000000000" pitchFamily="50" charset="-128"/>
              <a:ea typeface="BIZ UDPゴシック" panose="020B0400000000000000" pitchFamily="50" charset="-128"/>
              <a:cs typeface="+mn-cs"/>
            </a:rPr>
            <a:t>松菱運輸</a:t>
          </a:r>
          <a:r>
            <a:rPr kumimoji="1" lang="en-US"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800">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indent="0">
            <a:lnSpc>
              <a:spcPct val="1500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19050</xdr:colOff>
      <xdr:row>26</xdr:row>
      <xdr:rowOff>53976</xdr:rowOff>
    </xdr:from>
    <xdr:to>
      <xdr:col>15</xdr:col>
      <xdr:colOff>577850</xdr:colOff>
      <xdr:row>30</xdr:row>
      <xdr:rowOff>133041</xdr:rowOff>
    </xdr:to>
    <xdr:pic>
      <xdr:nvPicPr>
        <xdr:cNvPr id="24" name="図 23">
          <a:extLst>
            <a:ext uri="{FF2B5EF4-FFF2-40B4-BE49-F238E27FC236}">
              <a16:creationId xmlns:a16="http://schemas.microsoft.com/office/drawing/2014/main" id="{00000000-0008-0000-1400-000018000000}"/>
            </a:ext>
          </a:extLst>
        </xdr:cNvPr>
        <xdr:cNvPicPr>
          <a:picLocks noChangeAspect="1"/>
        </xdr:cNvPicPr>
      </xdr:nvPicPr>
      <xdr:blipFill rotWithShape="1">
        <a:blip xmlns:r="http://schemas.openxmlformats.org/officeDocument/2006/relationships" r:embed="rId3"/>
        <a:srcRect r="2845"/>
        <a:stretch/>
      </xdr:blipFill>
      <xdr:spPr>
        <a:xfrm>
          <a:off x="19050" y="6921501"/>
          <a:ext cx="10598150" cy="726766"/>
        </a:xfrm>
        <a:prstGeom prst="rect">
          <a:avLst/>
        </a:prstGeom>
      </xdr:spPr>
    </xdr:pic>
    <xdr:clientData/>
  </xdr:twoCellAnchor>
  <xdr:oneCellAnchor>
    <xdr:from>
      <xdr:col>17</xdr:col>
      <xdr:colOff>452782</xdr:colOff>
      <xdr:row>13</xdr:row>
      <xdr:rowOff>0</xdr:rowOff>
    </xdr:from>
    <xdr:ext cx="184731" cy="233397"/>
    <xdr:sp macro="" textlink="">
      <xdr:nvSpPr>
        <xdr:cNvPr id="17" name="テキスト ボックス 16">
          <a:extLst>
            <a:ext uri="{FF2B5EF4-FFF2-40B4-BE49-F238E27FC236}">
              <a16:creationId xmlns:a16="http://schemas.microsoft.com/office/drawing/2014/main" id="{00000000-0008-0000-1400-000011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14</xdr:row>
      <xdr:rowOff>0</xdr:rowOff>
    </xdr:from>
    <xdr:ext cx="184731" cy="233397"/>
    <xdr:sp macro="" textlink="">
      <xdr:nvSpPr>
        <xdr:cNvPr id="19" name="テキスト ボックス 18">
          <a:extLst>
            <a:ext uri="{FF2B5EF4-FFF2-40B4-BE49-F238E27FC236}">
              <a16:creationId xmlns:a16="http://schemas.microsoft.com/office/drawing/2014/main" id="{00000000-0008-0000-1400-000013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304800</xdr:colOff>
      <xdr:row>344</xdr:row>
      <xdr:rowOff>0</xdr:rowOff>
    </xdr:from>
    <xdr:ext cx="53340" cy="182880"/>
    <xdr:sp macro="" textlink="">
      <xdr:nvSpPr>
        <xdr:cNvPr id="2" name="Text Box 2">
          <a:extLst>
            <a:ext uri="{FF2B5EF4-FFF2-40B4-BE49-F238E27FC236}">
              <a16:creationId xmlns:a16="http://schemas.microsoft.com/office/drawing/2014/main" id="{00000000-0008-0000-0300-000002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 name="Text Box 3">
          <a:extLst>
            <a:ext uri="{FF2B5EF4-FFF2-40B4-BE49-F238E27FC236}">
              <a16:creationId xmlns:a16="http://schemas.microsoft.com/office/drawing/2014/main" id="{00000000-0008-0000-0300-000003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4" name="Text Box 2">
          <a:extLst>
            <a:ext uri="{FF2B5EF4-FFF2-40B4-BE49-F238E27FC236}">
              <a16:creationId xmlns:a16="http://schemas.microsoft.com/office/drawing/2014/main" id="{00000000-0008-0000-0300-000004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5" name="Text Box 3">
          <a:extLst>
            <a:ext uri="{FF2B5EF4-FFF2-40B4-BE49-F238E27FC236}">
              <a16:creationId xmlns:a16="http://schemas.microsoft.com/office/drawing/2014/main" id="{00000000-0008-0000-0300-000005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7" name="Text Box 3">
          <a:extLst>
            <a:ext uri="{FF2B5EF4-FFF2-40B4-BE49-F238E27FC236}">
              <a16:creationId xmlns:a16="http://schemas.microsoft.com/office/drawing/2014/main" id="{00000000-0008-0000-0300-000007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8" name="Text Box 2">
          <a:extLst>
            <a:ext uri="{FF2B5EF4-FFF2-40B4-BE49-F238E27FC236}">
              <a16:creationId xmlns:a16="http://schemas.microsoft.com/office/drawing/2014/main" id="{00000000-0008-0000-0300-000008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9" name="Text Box 3">
          <a:extLst>
            <a:ext uri="{FF2B5EF4-FFF2-40B4-BE49-F238E27FC236}">
              <a16:creationId xmlns:a16="http://schemas.microsoft.com/office/drawing/2014/main" id="{00000000-0008-0000-0300-000009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0" name="Text Box 2">
          <a:extLst>
            <a:ext uri="{FF2B5EF4-FFF2-40B4-BE49-F238E27FC236}">
              <a16:creationId xmlns:a16="http://schemas.microsoft.com/office/drawing/2014/main" id="{00000000-0008-0000-0300-00000A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1" name="Text Box 3">
          <a:extLst>
            <a:ext uri="{FF2B5EF4-FFF2-40B4-BE49-F238E27FC236}">
              <a16:creationId xmlns:a16="http://schemas.microsoft.com/office/drawing/2014/main" id="{00000000-0008-0000-0300-00000B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2" name="Text Box 2">
          <a:extLst>
            <a:ext uri="{FF2B5EF4-FFF2-40B4-BE49-F238E27FC236}">
              <a16:creationId xmlns:a16="http://schemas.microsoft.com/office/drawing/2014/main" id="{00000000-0008-0000-0300-00000C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3" name="Text Box 3">
          <a:extLst>
            <a:ext uri="{FF2B5EF4-FFF2-40B4-BE49-F238E27FC236}">
              <a16:creationId xmlns:a16="http://schemas.microsoft.com/office/drawing/2014/main" id="{00000000-0008-0000-0300-00000D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4" name="Text Box 2">
          <a:extLst>
            <a:ext uri="{FF2B5EF4-FFF2-40B4-BE49-F238E27FC236}">
              <a16:creationId xmlns:a16="http://schemas.microsoft.com/office/drawing/2014/main" id="{00000000-0008-0000-0300-00000E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5" name="Text Box 3">
          <a:extLst>
            <a:ext uri="{FF2B5EF4-FFF2-40B4-BE49-F238E27FC236}">
              <a16:creationId xmlns:a16="http://schemas.microsoft.com/office/drawing/2014/main" id="{00000000-0008-0000-0300-00000F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6" name="Text Box 2">
          <a:extLst>
            <a:ext uri="{FF2B5EF4-FFF2-40B4-BE49-F238E27FC236}">
              <a16:creationId xmlns:a16="http://schemas.microsoft.com/office/drawing/2014/main" id="{00000000-0008-0000-0300-000010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7" name="Text Box 3">
          <a:extLst>
            <a:ext uri="{FF2B5EF4-FFF2-40B4-BE49-F238E27FC236}">
              <a16:creationId xmlns:a16="http://schemas.microsoft.com/office/drawing/2014/main" id="{00000000-0008-0000-0300-000011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8" name="Text Box 2">
          <a:extLst>
            <a:ext uri="{FF2B5EF4-FFF2-40B4-BE49-F238E27FC236}">
              <a16:creationId xmlns:a16="http://schemas.microsoft.com/office/drawing/2014/main" id="{00000000-0008-0000-0300-000012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19" name="Text Box 3">
          <a:extLst>
            <a:ext uri="{FF2B5EF4-FFF2-40B4-BE49-F238E27FC236}">
              <a16:creationId xmlns:a16="http://schemas.microsoft.com/office/drawing/2014/main" id="{00000000-0008-0000-0300-000013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11</xdr:col>
      <xdr:colOff>0</xdr:colOff>
      <xdr:row>10</xdr:row>
      <xdr:rowOff>0</xdr:rowOff>
    </xdr:from>
    <xdr:ext cx="184731" cy="233397"/>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304800</xdr:colOff>
      <xdr:row>344</xdr:row>
      <xdr:rowOff>0</xdr:rowOff>
    </xdr:from>
    <xdr:ext cx="53340" cy="182880"/>
    <xdr:sp macro="" textlink="">
      <xdr:nvSpPr>
        <xdr:cNvPr id="20" name="Text Box 2">
          <a:extLst>
            <a:ext uri="{FF2B5EF4-FFF2-40B4-BE49-F238E27FC236}">
              <a16:creationId xmlns:a16="http://schemas.microsoft.com/office/drawing/2014/main" id="{00000000-0008-0000-0300-000014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21" name="Text Box 3">
          <a:extLst>
            <a:ext uri="{FF2B5EF4-FFF2-40B4-BE49-F238E27FC236}">
              <a16:creationId xmlns:a16="http://schemas.microsoft.com/office/drawing/2014/main" id="{00000000-0008-0000-0300-000015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22" name="Text Box 2">
          <a:extLst>
            <a:ext uri="{FF2B5EF4-FFF2-40B4-BE49-F238E27FC236}">
              <a16:creationId xmlns:a16="http://schemas.microsoft.com/office/drawing/2014/main" id="{00000000-0008-0000-0300-000016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23" name="Text Box 3">
          <a:extLst>
            <a:ext uri="{FF2B5EF4-FFF2-40B4-BE49-F238E27FC236}">
              <a16:creationId xmlns:a16="http://schemas.microsoft.com/office/drawing/2014/main" id="{00000000-0008-0000-0300-000017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24" name="Text Box 2">
          <a:extLst>
            <a:ext uri="{FF2B5EF4-FFF2-40B4-BE49-F238E27FC236}">
              <a16:creationId xmlns:a16="http://schemas.microsoft.com/office/drawing/2014/main" id="{00000000-0008-0000-0300-000018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27" name="Text Box 3">
          <a:extLst>
            <a:ext uri="{FF2B5EF4-FFF2-40B4-BE49-F238E27FC236}">
              <a16:creationId xmlns:a16="http://schemas.microsoft.com/office/drawing/2014/main" id="{00000000-0008-0000-0300-00001B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28" name="Text Box 2">
          <a:extLst>
            <a:ext uri="{FF2B5EF4-FFF2-40B4-BE49-F238E27FC236}">
              <a16:creationId xmlns:a16="http://schemas.microsoft.com/office/drawing/2014/main" id="{00000000-0008-0000-0300-00001C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29" name="Text Box 3">
          <a:extLst>
            <a:ext uri="{FF2B5EF4-FFF2-40B4-BE49-F238E27FC236}">
              <a16:creationId xmlns:a16="http://schemas.microsoft.com/office/drawing/2014/main" id="{00000000-0008-0000-0300-00001D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0" name="Text Box 2">
          <a:extLst>
            <a:ext uri="{FF2B5EF4-FFF2-40B4-BE49-F238E27FC236}">
              <a16:creationId xmlns:a16="http://schemas.microsoft.com/office/drawing/2014/main" id="{00000000-0008-0000-0300-00001E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1" name="Text Box 3">
          <a:extLst>
            <a:ext uri="{FF2B5EF4-FFF2-40B4-BE49-F238E27FC236}">
              <a16:creationId xmlns:a16="http://schemas.microsoft.com/office/drawing/2014/main" id="{00000000-0008-0000-0300-00001F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2" name="Text Box 2">
          <a:extLst>
            <a:ext uri="{FF2B5EF4-FFF2-40B4-BE49-F238E27FC236}">
              <a16:creationId xmlns:a16="http://schemas.microsoft.com/office/drawing/2014/main" id="{00000000-0008-0000-0300-000020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3" name="Text Box 3">
          <a:extLst>
            <a:ext uri="{FF2B5EF4-FFF2-40B4-BE49-F238E27FC236}">
              <a16:creationId xmlns:a16="http://schemas.microsoft.com/office/drawing/2014/main" id="{00000000-0008-0000-0300-000021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4" name="Text Box 2">
          <a:extLst>
            <a:ext uri="{FF2B5EF4-FFF2-40B4-BE49-F238E27FC236}">
              <a16:creationId xmlns:a16="http://schemas.microsoft.com/office/drawing/2014/main" id="{00000000-0008-0000-0300-000022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5" name="Text Box 3">
          <a:extLst>
            <a:ext uri="{FF2B5EF4-FFF2-40B4-BE49-F238E27FC236}">
              <a16:creationId xmlns:a16="http://schemas.microsoft.com/office/drawing/2014/main" id="{00000000-0008-0000-0300-000023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6" name="Text Box 2">
          <a:extLst>
            <a:ext uri="{FF2B5EF4-FFF2-40B4-BE49-F238E27FC236}">
              <a16:creationId xmlns:a16="http://schemas.microsoft.com/office/drawing/2014/main" id="{00000000-0008-0000-0300-000024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7" name="Text Box 3">
          <a:extLst>
            <a:ext uri="{FF2B5EF4-FFF2-40B4-BE49-F238E27FC236}">
              <a16:creationId xmlns:a16="http://schemas.microsoft.com/office/drawing/2014/main" id="{00000000-0008-0000-0300-000025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8" name="Text Box 2">
          <a:extLst>
            <a:ext uri="{FF2B5EF4-FFF2-40B4-BE49-F238E27FC236}">
              <a16:creationId xmlns:a16="http://schemas.microsoft.com/office/drawing/2014/main" id="{00000000-0008-0000-0300-000026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344</xdr:row>
      <xdr:rowOff>0</xdr:rowOff>
    </xdr:from>
    <xdr:ext cx="53340" cy="182880"/>
    <xdr:sp macro="" textlink="">
      <xdr:nvSpPr>
        <xdr:cNvPr id="39" name="Text Box 3">
          <a:extLst>
            <a:ext uri="{FF2B5EF4-FFF2-40B4-BE49-F238E27FC236}">
              <a16:creationId xmlns:a16="http://schemas.microsoft.com/office/drawing/2014/main" id="{00000000-0008-0000-0300-000027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11</xdr:col>
      <xdr:colOff>0</xdr:colOff>
      <xdr:row>10</xdr:row>
      <xdr:rowOff>0</xdr:rowOff>
    </xdr:from>
    <xdr:ext cx="184731" cy="233397"/>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14277975" y="2047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14277975"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133350</xdr:colOff>
          <xdr:row>4</xdr:row>
          <xdr:rowOff>47625</xdr:rowOff>
        </xdr:from>
        <xdr:to>
          <xdr:col>11</xdr:col>
          <xdr:colOff>1133475</xdr:colOff>
          <xdr:row>5</xdr:row>
          <xdr:rowOff>104775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30</xdr:row>
          <xdr:rowOff>190500</xdr:rowOff>
        </xdr:from>
        <xdr:to>
          <xdr:col>11</xdr:col>
          <xdr:colOff>1076325</xdr:colOff>
          <xdr:row>32</xdr:row>
          <xdr:rowOff>38100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26</xdr:col>
      <xdr:colOff>409575</xdr:colOff>
      <xdr:row>15</xdr:row>
      <xdr:rowOff>133350</xdr:rowOff>
    </xdr:from>
    <xdr:ext cx="184731" cy="255904"/>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13477875" y="43624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21</xdr:col>
      <xdr:colOff>656272</xdr:colOff>
      <xdr:row>19</xdr:row>
      <xdr:rowOff>89728</xdr:rowOff>
    </xdr:from>
    <xdr:to>
      <xdr:col>27</xdr:col>
      <xdr:colOff>152400</xdr:colOff>
      <xdr:row>21</xdr:row>
      <xdr:rowOff>0</xdr:rowOff>
    </xdr:to>
    <xdr:sp macro="" textlink="">
      <xdr:nvSpPr>
        <xdr:cNvPr id="15" name="テキスト ボックス 14">
          <a:extLst>
            <a:ext uri="{FF2B5EF4-FFF2-40B4-BE49-F238E27FC236}">
              <a16:creationId xmlns:a16="http://schemas.microsoft.com/office/drawing/2014/main" id="{00000000-0008-0000-1500-00000F000000}"/>
            </a:ext>
          </a:extLst>
        </xdr:cNvPr>
        <xdr:cNvSpPr txBox="1"/>
      </xdr:nvSpPr>
      <xdr:spPr>
        <a:xfrm>
          <a:off x="5247322" y="5023678"/>
          <a:ext cx="1925003" cy="854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oneCellAnchor>
    <xdr:from>
      <xdr:col>25</xdr:col>
      <xdr:colOff>452782</xdr:colOff>
      <xdr:row>12</xdr:row>
      <xdr:rowOff>0</xdr:rowOff>
    </xdr:from>
    <xdr:ext cx="184731" cy="233397"/>
    <xdr:sp macro="" textlink="">
      <xdr:nvSpPr>
        <xdr:cNvPr id="18" name="テキスト ボックス 17">
          <a:extLst>
            <a:ext uri="{FF2B5EF4-FFF2-40B4-BE49-F238E27FC236}">
              <a16:creationId xmlns:a16="http://schemas.microsoft.com/office/drawing/2014/main" id="{00000000-0008-0000-1500-000012000000}"/>
            </a:ext>
          </a:extLst>
        </xdr:cNvPr>
        <xdr:cNvSpPr txBox="1"/>
      </xdr:nvSpPr>
      <xdr:spPr>
        <a:xfrm>
          <a:off x="1283528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20" name="テキスト ボックス 19">
          <a:extLst>
            <a:ext uri="{FF2B5EF4-FFF2-40B4-BE49-F238E27FC236}">
              <a16:creationId xmlns:a16="http://schemas.microsoft.com/office/drawing/2014/main" id="{00000000-0008-0000-1500-000014000000}"/>
            </a:ext>
          </a:extLst>
        </xdr:cNvPr>
        <xdr:cNvSpPr txBox="1"/>
      </xdr:nvSpPr>
      <xdr:spPr>
        <a:xfrm>
          <a:off x="942533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2" name="テキスト ボックス 21">
          <a:extLst>
            <a:ext uri="{FF2B5EF4-FFF2-40B4-BE49-F238E27FC236}">
              <a16:creationId xmlns:a16="http://schemas.microsoft.com/office/drawing/2014/main" id="{00000000-0008-0000-1500-000016000000}"/>
            </a:ext>
          </a:extLst>
        </xdr:cNvPr>
        <xdr:cNvSpPr txBox="1"/>
      </xdr:nvSpPr>
      <xdr:spPr>
        <a:xfrm>
          <a:off x="900392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1500-000017000000}"/>
            </a:ext>
          </a:extLst>
        </xdr:cNvPr>
        <xdr:cNvSpPr txBox="1"/>
      </xdr:nvSpPr>
      <xdr:spPr>
        <a:xfrm>
          <a:off x="11682757"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281525</xdr:colOff>
      <xdr:row>22</xdr:row>
      <xdr:rowOff>41413</xdr:rowOff>
    </xdr:from>
    <xdr:to>
      <xdr:col>27</xdr:col>
      <xdr:colOff>497500</xdr:colOff>
      <xdr:row>24</xdr:row>
      <xdr:rowOff>263960</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6243054" y="6764942"/>
          <a:ext cx="5751681" cy="782842"/>
          <a:chOff x="3746579" y="10248900"/>
          <a:chExt cx="9216946" cy="1219200"/>
        </a:xfrm>
      </xdr:grpSpPr>
      <xdr:pic>
        <xdr:nvPicPr>
          <xdr:cNvPr id="6" name="図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xdr:col>
      <xdr:colOff>0</xdr:colOff>
      <xdr:row>14</xdr:row>
      <xdr:rowOff>0</xdr:rowOff>
    </xdr:from>
    <xdr:ext cx="3429000" cy="1781735"/>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851647" y="4482353"/>
          <a:ext cx="3429000" cy="178173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ジャパン・バン・ラインズ株式会社　大井支店</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a:t>
          </a:r>
          <a:r>
            <a:rPr kumimoji="1" lang="en-US" altLang="ja-JP" sz="1000">
              <a:solidFill>
                <a:schemeClr val="tx1"/>
              </a:solidFill>
              <a:latin typeface="BIZ UDPゴシック" panose="020B0400000000000000" pitchFamily="50" charset="-128"/>
              <a:ea typeface="BIZ UDPゴシック" panose="020B0400000000000000" pitchFamily="50" charset="-128"/>
            </a:rPr>
            <a:t>4-7-13</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鈴江コーポレーション大井臨海倉庫営業所内 </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03-3799-0642</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03-3790-4581</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保税地域コード（</a:t>
          </a:r>
          <a:r>
            <a:rPr kumimoji="1" lang="en-US" altLang="ja-JP" sz="1000">
              <a:solidFill>
                <a:schemeClr val="tx1"/>
              </a:solidFill>
              <a:latin typeface="BIZ UDPゴシック" panose="020B0400000000000000" pitchFamily="50" charset="-128"/>
              <a:ea typeface="BIZ UDPゴシック" panose="020B0400000000000000" pitchFamily="50" charset="-128"/>
            </a:rPr>
            <a:t>NACCS):</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1FW15) </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ACL </a:t>
          </a:r>
          <a:r>
            <a:rPr kumimoji="1" lang="ja-JP" altLang="en-US" sz="10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1000">
              <a:solidFill>
                <a:schemeClr val="tx1"/>
              </a:solidFill>
              <a:latin typeface="BIZ UDPゴシック" panose="020B0400000000000000" pitchFamily="50" charset="-128"/>
              <a:ea typeface="BIZ UDPゴシック" panose="020B0400000000000000" pitchFamily="50" charset="-128"/>
            </a:rPr>
            <a:t>OCL1</a:t>
          </a:r>
          <a:r>
            <a:rPr kumimoji="1" lang="ja-JP" altLang="en-US" sz="10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ACL </a:t>
          </a:r>
          <a:r>
            <a:rPr kumimoji="1" lang="ja-JP" altLang="en-US" sz="10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1000">
              <a:solidFill>
                <a:schemeClr val="tx1"/>
              </a:solidFill>
              <a:latin typeface="BIZ UDPゴシック" panose="020B0400000000000000" pitchFamily="50" charset="-128"/>
              <a:ea typeface="BIZ UDPゴシック" panose="020B0400000000000000" pitchFamily="50" charset="-128"/>
            </a:rPr>
            <a:t>4AOCL(</a:t>
          </a:r>
          <a:r>
            <a:rPr kumimoji="1" lang="ja-JP" altLang="en-US" sz="1000">
              <a:solidFill>
                <a:schemeClr val="tx1"/>
              </a:solidFill>
              <a:latin typeface="BIZ UDPゴシック" panose="020B0400000000000000" pitchFamily="50" charset="-128"/>
              <a:ea typeface="BIZ UDPゴシック" panose="020B0400000000000000" pitchFamily="50" charset="-128"/>
            </a:rPr>
            <a:t>ヨンエーオーシーエル）</a:t>
          </a:r>
        </a:p>
        <a:p>
          <a:pPr marL="0" indent="0">
            <a:lnSpc>
              <a:spcPts val="1300"/>
            </a:lnSpc>
            <a:buFontTx/>
            <a:buNone/>
          </a:pPr>
          <a:r>
            <a:rPr kumimoji="1" lang="en-US" altLang="ja-JP" sz="10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11206</xdr:colOff>
      <xdr:row>14</xdr:row>
      <xdr:rowOff>11206</xdr:rowOff>
    </xdr:from>
    <xdr:ext cx="3709147" cy="1826559"/>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4695265" y="4493559"/>
          <a:ext cx="3709147" cy="182655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ジャパン・バン・ラインズ株式会社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横浜支店 横浜市中区本牧埠頭</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6</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番地</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045-625-3414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FAX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045-625-3433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保税地域コード（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2EDZ3 /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内貨）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保税地域コード（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2EJ23 /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外貨）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ヨンエーオーシーエル）</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4</xdr:col>
      <xdr:colOff>602106</xdr:colOff>
      <xdr:row>15</xdr:row>
      <xdr:rowOff>17806</xdr:rowOff>
    </xdr:from>
    <xdr:to>
      <xdr:col>9</xdr:col>
      <xdr:colOff>29430</xdr:colOff>
      <xdr:row>23</xdr:row>
      <xdr:rowOff>66261</xdr:rowOff>
    </xdr:to>
    <xdr:sp macro="" textlink="">
      <xdr:nvSpPr>
        <xdr:cNvPr id="11" name="テキスト ボックス 10">
          <a:extLst>
            <a:ext uri="{FF2B5EF4-FFF2-40B4-BE49-F238E27FC236}">
              <a16:creationId xmlns:a16="http://schemas.microsoft.com/office/drawing/2014/main" id="{00000000-0008-0000-1600-00000B000000}"/>
            </a:ext>
          </a:extLst>
        </xdr:cNvPr>
        <xdr:cNvSpPr txBox="1"/>
      </xdr:nvSpPr>
      <xdr:spPr>
        <a:xfrm>
          <a:off x="3351932" y="4059719"/>
          <a:ext cx="3154498" cy="195345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44450</xdr:colOff>
      <xdr:row>0</xdr:row>
      <xdr:rowOff>9525</xdr:rowOff>
    </xdr:from>
    <xdr:to>
      <xdr:col>14</xdr:col>
      <xdr:colOff>485663</xdr:colOff>
      <xdr:row>1</xdr:row>
      <xdr:rowOff>26089</xdr:rowOff>
    </xdr:to>
    <xdr:pic>
      <xdr:nvPicPr>
        <xdr:cNvPr id="16" name="図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450" y="9525"/>
          <a:ext cx="9756663" cy="854764"/>
        </a:xfrm>
        <a:prstGeom prst="rect">
          <a:avLst/>
        </a:prstGeom>
      </xdr:spPr>
    </xdr:pic>
    <xdr:clientData/>
  </xdr:twoCellAnchor>
  <xdr:twoCellAnchor>
    <xdr:from>
      <xdr:col>9</xdr:col>
      <xdr:colOff>215996</xdr:colOff>
      <xdr:row>14</xdr:row>
      <xdr:rowOff>0</xdr:rowOff>
    </xdr:from>
    <xdr:to>
      <xdr:col>14</xdr:col>
      <xdr:colOff>459442</xdr:colOff>
      <xdr:row>21</xdr:row>
      <xdr:rowOff>47625</xdr:rowOff>
    </xdr:to>
    <xdr:sp macro="" textlink="">
      <xdr:nvSpPr>
        <xdr:cNvPr id="25" name="正方形/長方形 24">
          <a:extLst>
            <a:ext uri="{FF2B5EF4-FFF2-40B4-BE49-F238E27FC236}">
              <a16:creationId xmlns:a16="http://schemas.microsoft.com/office/drawing/2014/main" id="{00000000-0008-0000-1600-000019000000}"/>
            </a:ext>
          </a:extLst>
        </xdr:cNvPr>
        <xdr:cNvSpPr/>
      </xdr:nvSpPr>
      <xdr:spPr>
        <a:xfrm>
          <a:off x="7254971" y="3829050"/>
          <a:ext cx="3424796" cy="162877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484093</xdr:colOff>
      <xdr:row>16</xdr:row>
      <xdr:rowOff>9525</xdr:rowOff>
    </xdr:from>
    <xdr:ext cx="3119782" cy="1170610"/>
    <xdr:sp macro="" textlink="">
      <xdr:nvSpPr>
        <xdr:cNvPr id="26" name="テキスト ボックス 25">
          <a:extLst>
            <a:ext uri="{FF2B5EF4-FFF2-40B4-BE49-F238E27FC236}">
              <a16:creationId xmlns:a16="http://schemas.microsoft.com/office/drawing/2014/main" id="{00000000-0008-0000-1600-00001A000000}"/>
            </a:ext>
          </a:extLst>
        </xdr:cNvPr>
        <xdr:cNvSpPr txBox="1"/>
      </xdr:nvSpPr>
      <xdr:spPr>
        <a:xfrm>
          <a:off x="7970743" y="425767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354047</xdr:colOff>
      <xdr:row>16</xdr:row>
      <xdr:rowOff>238125</xdr:rowOff>
    </xdr:from>
    <xdr:to>
      <xdr:col>10</xdr:col>
      <xdr:colOff>473280</xdr:colOff>
      <xdr:row>19</xdr:row>
      <xdr:rowOff>2484</xdr:rowOff>
    </xdr:to>
    <xdr:pic>
      <xdr:nvPicPr>
        <xdr:cNvPr id="27" name="図 26">
          <a:extLst>
            <a:ext uri="{FF2B5EF4-FFF2-40B4-BE49-F238E27FC236}">
              <a16:creationId xmlns:a16="http://schemas.microsoft.com/office/drawing/2014/main" id="{00000000-0008-0000-16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3022" y="4486275"/>
          <a:ext cx="566908" cy="469209"/>
        </a:xfrm>
        <a:prstGeom prst="rect">
          <a:avLst/>
        </a:prstGeom>
      </xdr:spPr>
    </xdr:pic>
    <xdr:clientData/>
  </xdr:twoCellAnchor>
  <xdr:oneCellAnchor>
    <xdr:from>
      <xdr:col>11</xdr:col>
      <xdr:colOff>104069</xdr:colOff>
      <xdr:row>15</xdr:row>
      <xdr:rowOff>19292</xdr:rowOff>
    </xdr:from>
    <xdr:ext cx="1202380" cy="366767"/>
    <xdr:sp macro="" textlink="">
      <xdr:nvSpPr>
        <xdr:cNvPr id="28" name="テキスト ボックス 27">
          <a:extLst>
            <a:ext uri="{FF2B5EF4-FFF2-40B4-BE49-F238E27FC236}">
              <a16:creationId xmlns:a16="http://schemas.microsoft.com/office/drawing/2014/main" id="{00000000-0008-0000-1600-00001C000000}"/>
            </a:ext>
          </a:extLst>
        </xdr:cNvPr>
        <xdr:cNvSpPr txBox="1"/>
      </xdr:nvSpPr>
      <xdr:spPr>
        <a:xfrm>
          <a:off x="8276519" y="4019792"/>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twoCellAnchor>
    <xdr:from>
      <xdr:col>9</xdr:col>
      <xdr:colOff>216534</xdr:colOff>
      <xdr:row>3</xdr:row>
      <xdr:rowOff>155223</xdr:rowOff>
    </xdr:from>
    <xdr:to>
      <xdr:col>14</xdr:col>
      <xdr:colOff>485775</xdr:colOff>
      <xdr:row>13</xdr:row>
      <xdr:rowOff>180975</xdr:rowOff>
    </xdr:to>
    <xdr:sp macro="" textlink="">
      <xdr:nvSpPr>
        <xdr:cNvPr id="12" name="テキスト ボックス 11">
          <a:extLst>
            <a:ext uri="{FF2B5EF4-FFF2-40B4-BE49-F238E27FC236}">
              <a16:creationId xmlns:a16="http://schemas.microsoft.com/office/drawing/2014/main" id="{00000000-0008-0000-1600-00000C000000}"/>
            </a:ext>
          </a:extLst>
        </xdr:cNvPr>
        <xdr:cNvSpPr txBox="1"/>
      </xdr:nvSpPr>
      <xdr:spPr>
        <a:xfrm>
          <a:off x="7255509" y="1507773"/>
          <a:ext cx="3450591" cy="227365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 </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254000</xdr:colOff>
      <xdr:row>3</xdr:row>
      <xdr:rowOff>162208</xdr:rowOff>
    </xdr:from>
    <xdr:to>
      <xdr:col>14</xdr:col>
      <xdr:colOff>272626</xdr:colOff>
      <xdr:row>4</xdr:row>
      <xdr:rowOff>190500</xdr:rowOff>
    </xdr:to>
    <xdr:sp macro="" textlink="">
      <xdr:nvSpPr>
        <xdr:cNvPr id="14" name="テキスト ボックス 13">
          <a:extLst>
            <a:ext uri="{FF2B5EF4-FFF2-40B4-BE49-F238E27FC236}">
              <a16:creationId xmlns:a16="http://schemas.microsoft.com/office/drawing/2014/main" id="{00000000-0008-0000-1600-00000E000000}"/>
            </a:ext>
          </a:extLst>
        </xdr:cNvPr>
        <xdr:cNvSpPr txBox="1"/>
      </xdr:nvSpPr>
      <xdr:spPr>
        <a:xfrm>
          <a:off x="7292975" y="1514758"/>
          <a:ext cx="3199976" cy="19974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5</xdr:col>
      <xdr:colOff>663574</xdr:colOff>
      <xdr:row>2</xdr:row>
      <xdr:rowOff>66098</xdr:rowOff>
    </xdr:from>
    <xdr:ext cx="5632450" cy="239712"/>
    <xdr:sp macro="" textlink="">
      <xdr:nvSpPr>
        <xdr:cNvPr id="17" name="テキスト ボックス 16">
          <a:extLst>
            <a:ext uri="{FF2B5EF4-FFF2-40B4-BE49-F238E27FC236}">
              <a16:creationId xmlns:a16="http://schemas.microsoft.com/office/drawing/2014/main" id="{00000000-0008-0000-1600-000011000000}"/>
            </a:ext>
          </a:extLst>
        </xdr:cNvPr>
        <xdr:cNvSpPr txBox="1"/>
      </xdr:nvSpPr>
      <xdr:spPr>
        <a:xfrm>
          <a:off x="4023301" y="113116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365124</xdr:colOff>
      <xdr:row>18</xdr:row>
      <xdr:rowOff>101601</xdr:rowOff>
    </xdr:from>
    <xdr:ext cx="2238376" cy="184150"/>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736599" y="5492751"/>
          <a:ext cx="2238376" cy="184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oneCellAnchor>
    <xdr:from>
      <xdr:col>17</xdr:col>
      <xdr:colOff>85725</xdr:colOff>
      <xdr:row>20</xdr:row>
      <xdr:rowOff>123826</xdr:rowOff>
    </xdr:from>
    <xdr:ext cx="3048000" cy="1165224"/>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1229975" y="6200776"/>
          <a:ext cx="3048000" cy="116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br>
            <a:rPr kumimoji="1" lang="en-US" altLang="ja-JP" sz="800">
              <a:latin typeface="BIZ UDPゴシック" panose="020B0400000000000000" pitchFamily="50" charset="-128"/>
              <a:ea typeface="BIZ UDPゴシック" panose="020B0400000000000000" pitchFamily="50" charset="-128"/>
            </a:rPr>
          </a:br>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1</xdr:col>
      <xdr:colOff>333374</xdr:colOff>
      <xdr:row>17</xdr:row>
      <xdr:rowOff>209552</xdr:rowOff>
    </xdr:from>
    <xdr:ext cx="2238376" cy="266700"/>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704849" y="537210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oneCellAnchor>
    <xdr:from>
      <xdr:col>9</xdr:col>
      <xdr:colOff>209550</xdr:colOff>
      <xdr:row>21</xdr:row>
      <xdr:rowOff>143452</xdr:rowOff>
    </xdr:from>
    <xdr:ext cx="3127375" cy="536380"/>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7248525" y="5553652"/>
          <a:ext cx="3127375"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1</xdr:col>
      <xdr:colOff>225048</xdr:colOff>
      <xdr:row>15</xdr:row>
      <xdr:rowOff>0</xdr:rowOff>
    </xdr:from>
    <xdr:to>
      <xdr:col>4</xdr:col>
      <xdr:colOff>118621</xdr:colOff>
      <xdr:row>15</xdr:row>
      <xdr:rowOff>1</xdr:rowOff>
    </xdr:to>
    <xdr:sp macro="" textlink="">
      <xdr:nvSpPr>
        <xdr:cNvPr id="19" name="テキスト ボックス 18">
          <a:extLst>
            <a:ext uri="{FF2B5EF4-FFF2-40B4-BE49-F238E27FC236}">
              <a16:creationId xmlns:a16="http://schemas.microsoft.com/office/drawing/2014/main" id="{00000000-0008-0000-1600-000013000000}"/>
            </a:ext>
          </a:extLst>
        </xdr:cNvPr>
        <xdr:cNvSpPr txBox="1"/>
      </xdr:nvSpPr>
      <xdr:spPr>
        <a:xfrm>
          <a:off x="596523" y="4381501"/>
          <a:ext cx="226529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158750</xdr:colOff>
      <xdr:row>15</xdr:row>
      <xdr:rowOff>0</xdr:rowOff>
    </xdr:from>
    <xdr:ext cx="384175" cy="142875"/>
    <xdr:sp macro="" textlink="">
      <xdr:nvSpPr>
        <xdr:cNvPr id="20" name="テキスト ボックス 19">
          <a:extLst>
            <a:ext uri="{FF2B5EF4-FFF2-40B4-BE49-F238E27FC236}">
              <a16:creationId xmlns:a16="http://schemas.microsoft.com/office/drawing/2014/main" id="{00000000-0008-0000-1600-000014000000}"/>
            </a:ext>
          </a:extLst>
        </xdr:cNvPr>
        <xdr:cNvSpPr txBox="1"/>
      </xdr:nvSpPr>
      <xdr:spPr>
        <a:xfrm>
          <a:off x="12522200" y="4257675"/>
          <a:ext cx="384175" cy="142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kumimoji="1" lang="ja-JP" altLang="en-US" sz="10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520700</xdr:colOff>
      <xdr:row>17</xdr:row>
      <xdr:rowOff>0</xdr:rowOff>
    </xdr:from>
    <xdr:ext cx="184731" cy="255904"/>
    <xdr:sp macro="" textlink="">
      <xdr:nvSpPr>
        <xdr:cNvPr id="22" name="テキスト ボックス 21">
          <a:extLst>
            <a:ext uri="{FF2B5EF4-FFF2-40B4-BE49-F238E27FC236}">
              <a16:creationId xmlns:a16="http://schemas.microsoft.com/office/drawing/2014/main" id="{00000000-0008-0000-1600-000016000000}"/>
            </a:ext>
          </a:extLst>
        </xdr:cNvPr>
        <xdr:cNvSpPr txBox="1"/>
      </xdr:nvSpPr>
      <xdr:spPr>
        <a:xfrm>
          <a:off x="4006850" y="52832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619126</xdr:colOff>
      <xdr:row>17</xdr:row>
      <xdr:rowOff>0</xdr:rowOff>
    </xdr:from>
    <xdr:ext cx="184730" cy="255904"/>
    <xdr:sp macro="" textlink="">
      <xdr:nvSpPr>
        <xdr:cNvPr id="24" name="テキスト ボックス 23">
          <a:extLst>
            <a:ext uri="{FF2B5EF4-FFF2-40B4-BE49-F238E27FC236}">
              <a16:creationId xmlns:a16="http://schemas.microsoft.com/office/drawing/2014/main" id="{00000000-0008-0000-1600-000018000000}"/>
            </a:ext>
          </a:extLst>
        </xdr:cNvPr>
        <xdr:cNvSpPr txBox="1"/>
      </xdr:nvSpPr>
      <xdr:spPr>
        <a:xfrm>
          <a:off x="4848226" y="5311775"/>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twoCellAnchor>
    <xdr:from>
      <xdr:col>0</xdr:col>
      <xdr:colOff>294723</xdr:colOff>
      <xdr:row>15</xdr:row>
      <xdr:rowOff>9524</xdr:rowOff>
    </xdr:from>
    <xdr:to>
      <xdr:col>4</xdr:col>
      <xdr:colOff>370923</xdr:colOff>
      <xdr:row>23</xdr:row>
      <xdr:rowOff>82826</xdr:rowOff>
    </xdr:to>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294723" y="4051437"/>
          <a:ext cx="2826026" cy="197830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郵船港運株式会社 南港物流センター営業所</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559-0031</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大阪市住之江区南港東</a:t>
          </a:r>
          <a:r>
            <a:rPr kumimoji="1" lang="en-US" altLang="ja-JP" sz="700">
              <a:solidFill>
                <a:schemeClr val="tx1"/>
              </a:solidFill>
              <a:latin typeface="BIZ UDPゴシック" panose="020B0400000000000000" pitchFamily="50" charset="-128"/>
              <a:ea typeface="BIZ UDPゴシック" panose="020B0400000000000000" pitchFamily="50" charset="-128"/>
            </a:rPr>
            <a:t>7-3-20</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気付オーシャンリンクス</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 06-6612-2391</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FAX: 06-6612-2396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4IW91</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①搬入倉庫送信先</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FAX: 06-6612-2396 </a:t>
          </a:r>
          <a:r>
            <a:rPr kumimoji="1" lang="ja-JP" altLang="en-US" sz="700">
              <a:solidFill>
                <a:schemeClr val="tx1"/>
              </a:solidFill>
              <a:latin typeface="BIZ UDPゴシック" panose="020B0400000000000000" pitchFamily="50" charset="-128"/>
              <a:ea typeface="BIZ UDPゴシック" panose="020B0400000000000000" pitchFamily="50" charset="-128"/>
            </a:rPr>
            <a:t>（郵船港運）</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②</a:t>
          </a:r>
          <a:r>
            <a:rPr kumimoji="1" lang="en-US" altLang="ja-JP" sz="700">
              <a:solidFill>
                <a:schemeClr val="tx1"/>
              </a:solidFill>
              <a:latin typeface="BIZ UDPゴシック" panose="020B0400000000000000" pitchFamily="50" charset="-128"/>
              <a:ea typeface="BIZ UDPゴシック" panose="020B0400000000000000" pitchFamily="50" charset="-128"/>
            </a:rPr>
            <a:t>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br>
            <a:rPr kumimoji="1" lang="en-US" altLang="ja-JP" sz="700">
              <a:solidFill>
                <a:schemeClr val="tx1"/>
              </a:solidFill>
              <a:latin typeface="BIZ UDPゴシック" panose="020B0400000000000000" pitchFamily="50" charset="-128"/>
              <a:ea typeface="BIZ UDPゴシック" panose="020B0400000000000000" pitchFamily="50" charset="-128"/>
            </a:rPr>
          </a:b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9525</xdr:colOff>
      <xdr:row>24</xdr:row>
      <xdr:rowOff>68097</xdr:rowOff>
    </xdr:from>
    <xdr:to>
      <xdr:col>14</xdr:col>
      <xdr:colOff>600075</xdr:colOff>
      <xdr:row>27</xdr:row>
      <xdr:rowOff>140047</xdr:rowOff>
    </xdr:to>
    <xdr:pic>
      <xdr:nvPicPr>
        <xdr:cNvPr id="2" name="図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3"/>
        <a:srcRect r="2845"/>
        <a:stretch/>
      </xdr:blipFill>
      <xdr:spPr>
        <a:xfrm>
          <a:off x="9525" y="6411747"/>
          <a:ext cx="9906000" cy="691075"/>
        </a:xfrm>
        <a:prstGeom prst="rect">
          <a:avLst/>
        </a:prstGeom>
      </xdr:spPr>
    </xdr:pic>
    <xdr:clientData/>
  </xdr:twoCellAnchor>
  <xdr:oneCellAnchor>
    <xdr:from>
      <xdr:col>16</xdr:col>
      <xdr:colOff>452782</xdr:colOff>
      <xdr:row>12</xdr:row>
      <xdr:rowOff>0</xdr:rowOff>
    </xdr:from>
    <xdr:ext cx="184731" cy="233397"/>
    <xdr:sp macro="" textlink="">
      <xdr:nvSpPr>
        <xdr:cNvPr id="13" name="テキスト ボックス 12">
          <a:extLst>
            <a:ext uri="{FF2B5EF4-FFF2-40B4-BE49-F238E27FC236}">
              <a16:creationId xmlns:a16="http://schemas.microsoft.com/office/drawing/2014/main" id="{00000000-0008-0000-1600-00000D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13</xdr:row>
      <xdr:rowOff>0</xdr:rowOff>
    </xdr:from>
    <xdr:ext cx="184731" cy="233397"/>
    <xdr:sp macro="" textlink="">
      <xdr:nvSpPr>
        <xdr:cNvPr id="15" name="テキスト ボックス 14">
          <a:extLst>
            <a:ext uri="{FF2B5EF4-FFF2-40B4-BE49-F238E27FC236}">
              <a16:creationId xmlns:a16="http://schemas.microsoft.com/office/drawing/2014/main" id="{00000000-0008-0000-1600-00000F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xdr:col>
      <xdr:colOff>333374</xdr:colOff>
      <xdr:row>16</xdr:row>
      <xdr:rowOff>209552</xdr:rowOff>
    </xdr:from>
    <xdr:ext cx="2238376" cy="266700"/>
    <xdr:sp macro="" textlink="">
      <xdr:nvSpPr>
        <xdr:cNvPr id="13" name="テキスト ボックス 12">
          <a:extLst>
            <a:ext uri="{FF2B5EF4-FFF2-40B4-BE49-F238E27FC236}">
              <a16:creationId xmlns:a16="http://schemas.microsoft.com/office/drawing/2014/main" id="{00000000-0008-0000-1700-00000D000000}"/>
            </a:ext>
          </a:extLst>
        </xdr:cNvPr>
        <xdr:cNvSpPr txBox="1"/>
      </xdr:nvSpPr>
      <xdr:spPr>
        <a:xfrm>
          <a:off x="742949" y="470535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14</xdr:row>
      <xdr:rowOff>0</xdr:rowOff>
    </xdr:from>
    <xdr:to>
      <xdr:col>9</xdr:col>
      <xdr:colOff>118621</xdr:colOff>
      <xdr:row>14</xdr:row>
      <xdr:rowOff>1</xdr:rowOff>
    </xdr:to>
    <xdr:sp macro="" textlink="">
      <xdr:nvSpPr>
        <xdr:cNvPr id="15" name="テキスト ボックス 14">
          <a:extLst>
            <a:ext uri="{FF2B5EF4-FFF2-40B4-BE49-F238E27FC236}">
              <a16:creationId xmlns:a16="http://schemas.microsoft.com/office/drawing/2014/main" id="{00000000-0008-0000-1700-00000F000000}"/>
            </a:ext>
          </a:extLst>
        </xdr:cNvPr>
        <xdr:cNvSpPr txBox="1"/>
      </xdr:nvSpPr>
      <xdr:spPr>
        <a:xfrm>
          <a:off x="634623" y="4000500"/>
          <a:ext cx="2474848"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520700</xdr:colOff>
      <xdr:row>16</xdr:row>
      <xdr:rowOff>0</xdr:rowOff>
    </xdr:from>
    <xdr:ext cx="184731" cy="255904"/>
    <xdr:sp macro="" textlink="">
      <xdr:nvSpPr>
        <xdr:cNvPr id="17" name="テキスト ボックス 16">
          <a:extLst>
            <a:ext uri="{FF2B5EF4-FFF2-40B4-BE49-F238E27FC236}">
              <a16:creationId xmlns:a16="http://schemas.microsoft.com/office/drawing/2014/main" id="{00000000-0008-0000-1700-000011000000}"/>
            </a:ext>
          </a:extLst>
        </xdr:cNvPr>
        <xdr:cNvSpPr txBox="1"/>
      </xdr:nvSpPr>
      <xdr:spPr>
        <a:xfrm>
          <a:off x="4321175" y="44958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619126</xdr:colOff>
      <xdr:row>16</xdr:row>
      <xdr:rowOff>0</xdr:rowOff>
    </xdr:from>
    <xdr:ext cx="184730" cy="255904"/>
    <xdr:sp macro="" textlink="">
      <xdr:nvSpPr>
        <xdr:cNvPr id="18" name="テキスト ボックス 17">
          <a:extLst>
            <a:ext uri="{FF2B5EF4-FFF2-40B4-BE49-F238E27FC236}">
              <a16:creationId xmlns:a16="http://schemas.microsoft.com/office/drawing/2014/main" id="{00000000-0008-0000-1700-000012000000}"/>
            </a:ext>
          </a:extLst>
        </xdr:cNvPr>
        <xdr:cNvSpPr txBox="1"/>
      </xdr:nvSpPr>
      <xdr:spPr>
        <a:xfrm>
          <a:off x="5229226" y="44958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18</xdr:col>
      <xdr:colOff>452782</xdr:colOff>
      <xdr:row>11</xdr:row>
      <xdr:rowOff>0</xdr:rowOff>
    </xdr:from>
    <xdr:ext cx="184731" cy="233397"/>
    <xdr:sp macro="" textlink="">
      <xdr:nvSpPr>
        <xdr:cNvPr id="21" name="テキスト ボックス 20">
          <a:extLst>
            <a:ext uri="{FF2B5EF4-FFF2-40B4-BE49-F238E27FC236}">
              <a16:creationId xmlns:a16="http://schemas.microsoft.com/office/drawing/2014/main" id="{00000000-0008-0000-1700-000015000000}"/>
            </a:ext>
          </a:extLst>
        </xdr:cNvPr>
        <xdr:cNvSpPr txBox="1"/>
      </xdr:nvSpPr>
      <xdr:spPr>
        <a:xfrm>
          <a:off x="12044707" y="3371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24" name="テキスト ボックス 23">
          <a:extLst>
            <a:ext uri="{FF2B5EF4-FFF2-40B4-BE49-F238E27FC236}">
              <a16:creationId xmlns:a16="http://schemas.microsoft.com/office/drawing/2014/main" id="{00000000-0008-0000-1700-000018000000}"/>
            </a:ext>
          </a:extLst>
        </xdr:cNvPr>
        <xdr:cNvSpPr txBox="1"/>
      </xdr:nvSpPr>
      <xdr:spPr>
        <a:xfrm>
          <a:off x="1028258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6" name="テキスト ボックス 25">
          <a:extLst>
            <a:ext uri="{FF2B5EF4-FFF2-40B4-BE49-F238E27FC236}">
              <a16:creationId xmlns:a16="http://schemas.microsoft.com/office/drawing/2014/main" id="{00000000-0008-0000-1700-00001A000000}"/>
            </a:ext>
          </a:extLst>
        </xdr:cNvPr>
        <xdr:cNvSpPr txBox="1"/>
      </xdr:nvSpPr>
      <xdr:spPr>
        <a:xfrm>
          <a:off x="986117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7" name="テキスト ボックス 26">
          <a:extLst>
            <a:ext uri="{FF2B5EF4-FFF2-40B4-BE49-F238E27FC236}">
              <a16:creationId xmlns:a16="http://schemas.microsoft.com/office/drawing/2014/main" id="{00000000-0008-0000-1700-00001B000000}"/>
            </a:ext>
          </a:extLst>
        </xdr:cNvPr>
        <xdr:cNvSpPr txBox="1"/>
      </xdr:nvSpPr>
      <xdr:spPr>
        <a:xfrm>
          <a:off x="11997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14</xdr:row>
      <xdr:rowOff>133350</xdr:rowOff>
    </xdr:from>
    <xdr:ext cx="184731" cy="255904"/>
    <xdr:sp macro="" textlink="">
      <xdr:nvSpPr>
        <xdr:cNvPr id="29" name="テキスト ボックス 28">
          <a:extLst>
            <a:ext uri="{FF2B5EF4-FFF2-40B4-BE49-F238E27FC236}">
              <a16:creationId xmlns:a16="http://schemas.microsoft.com/office/drawing/2014/main" id="{00000000-0008-0000-1700-00001D000000}"/>
            </a:ext>
          </a:extLst>
        </xdr:cNvPr>
        <xdr:cNvSpPr txBox="1"/>
      </xdr:nvSpPr>
      <xdr:spPr>
        <a:xfrm>
          <a:off x="12411075" y="51149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345143</xdr:colOff>
      <xdr:row>20</xdr:row>
      <xdr:rowOff>38100</xdr:rowOff>
    </xdr:from>
    <xdr:to>
      <xdr:col>27</xdr:col>
      <xdr:colOff>544894</xdr:colOff>
      <xdr:row>22</xdr:row>
      <xdr:rowOff>254849</xdr:rowOff>
    </xdr:to>
    <xdr:grpSp>
      <xdr:nvGrpSpPr>
        <xdr:cNvPr id="5" name="グループ化 4">
          <a:extLst>
            <a:ext uri="{FF2B5EF4-FFF2-40B4-BE49-F238E27FC236}">
              <a16:creationId xmlns:a16="http://schemas.microsoft.com/office/drawing/2014/main" id="{00000000-0008-0000-1700-000005000000}"/>
            </a:ext>
          </a:extLst>
        </xdr:cNvPr>
        <xdr:cNvGrpSpPr/>
      </xdr:nvGrpSpPr>
      <xdr:grpSpPr>
        <a:xfrm>
          <a:off x="6306672" y="6201335"/>
          <a:ext cx="5735457" cy="777043"/>
          <a:chOff x="3746579" y="10248900"/>
          <a:chExt cx="9216946" cy="1219200"/>
        </a:xfrm>
      </xdr:grpSpPr>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0</xdr:colOff>
      <xdr:row>14</xdr:row>
      <xdr:rowOff>0</xdr:rowOff>
    </xdr:from>
    <xdr:ext cx="4448175" cy="1323975"/>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425824" y="4762500"/>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0</xdr:colOff>
      <xdr:row>14</xdr:row>
      <xdr:rowOff>0</xdr:rowOff>
    </xdr:from>
    <xdr:ext cx="3812123" cy="1355912"/>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5535706" y="4762500"/>
          <a:ext cx="3812123" cy="13559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東　海運株式会社　横浜支店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横浜市鶴見区大黒埠頭１５　市営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T-1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上屋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 045-506-0589 , 0735</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FAX : 045-506-0739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保税名称：大黒埠頭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号　（東海運）</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 2HDD3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9</xdr:col>
      <xdr:colOff>165100</xdr:colOff>
      <xdr:row>3</xdr:row>
      <xdr:rowOff>40652</xdr:rowOff>
    </xdr:from>
    <xdr:to>
      <xdr:col>14</xdr:col>
      <xdr:colOff>581024</xdr:colOff>
      <xdr:row>17</xdr:row>
      <xdr:rowOff>127000</xdr:rowOff>
    </xdr:to>
    <xdr:grpSp>
      <xdr:nvGrpSpPr>
        <xdr:cNvPr id="9" name="グループ化 8">
          <a:extLst>
            <a:ext uri="{FF2B5EF4-FFF2-40B4-BE49-F238E27FC236}">
              <a16:creationId xmlns:a16="http://schemas.microsoft.com/office/drawing/2014/main" id="{00000000-0008-0000-1800-000009000000}"/>
            </a:ext>
          </a:extLst>
        </xdr:cNvPr>
        <xdr:cNvGrpSpPr/>
      </xdr:nvGrpSpPr>
      <xdr:grpSpPr>
        <a:xfrm>
          <a:off x="7165975" y="1393202"/>
          <a:ext cx="3597274" cy="3248648"/>
          <a:chOff x="6597650" y="1437652"/>
          <a:chExt cx="3279774" cy="3248648"/>
        </a:xfrm>
      </xdr:grpSpPr>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6605415" y="1625600"/>
            <a:ext cx="3272009" cy="306070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＝規制事項＝</a:t>
            </a: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詳しくは担当の営業迄お問合せ下さいませ。</a:t>
            </a:r>
          </a:p>
          <a:p>
            <a:pPr marL="0" marR="0" lvl="0" indent="0" defTabSz="914400" eaLnBrk="1" fontAlgn="auto" latinLnBrk="0" hangingPunct="1">
              <a:lnSpc>
                <a:spcPct val="15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海産物を輸送される場合、原産地が記載された</a:t>
            </a: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PACKING LIST</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のご提出をお願いしております。</a:t>
            </a:r>
            <a:endPar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　</a:t>
            </a:r>
            <a:r>
              <a:rPr kumimoji="0" lang="en-US" altLang="ja-JP"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VOY </a:t>
            </a:r>
            <a:r>
              <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№が変更となりました。</a:t>
            </a:r>
            <a:endParaRPr kumimoji="0" lang="en-US" altLang="ja-JP"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6597650" y="1437652"/>
            <a:ext cx="3276600" cy="21334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483461</xdr:colOff>
      <xdr:row>1</xdr:row>
      <xdr:rowOff>19739</xdr:rowOff>
    </xdr:to>
    <xdr:pic>
      <xdr:nvPicPr>
        <xdr:cNvPr id="12" name="図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4</xdr:col>
      <xdr:colOff>626499</xdr:colOff>
      <xdr:row>18</xdr:row>
      <xdr:rowOff>19050</xdr:rowOff>
    </xdr:from>
    <xdr:to>
      <xdr:col>8</xdr:col>
      <xdr:colOff>726472</xdr:colOff>
      <xdr:row>26</xdr:row>
      <xdr:rowOff>171450</xdr:rowOff>
    </xdr:to>
    <xdr:sp macro="" textlink="">
      <xdr:nvSpPr>
        <xdr:cNvPr id="13" name="テキスト ボックス 12">
          <a:extLst>
            <a:ext uri="{FF2B5EF4-FFF2-40B4-BE49-F238E27FC236}">
              <a16:creationId xmlns:a16="http://schemas.microsoft.com/office/drawing/2014/main" id="{00000000-0008-0000-1800-00000D000000}"/>
            </a:ext>
          </a:extLst>
        </xdr:cNvPr>
        <xdr:cNvSpPr txBox="1"/>
      </xdr:nvSpPr>
      <xdr:spPr>
        <a:xfrm>
          <a:off x="3579249" y="4781550"/>
          <a:ext cx="3338473" cy="20574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198190</xdr:colOff>
      <xdr:row>18</xdr:row>
      <xdr:rowOff>9977</xdr:rowOff>
    </xdr:from>
    <xdr:to>
      <xdr:col>4</xdr:col>
      <xdr:colOff>482601</xdr:colOff>
      <xdr:row>26</xdr:row>
      <xdr:rowOff>172240</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198190" y="4772477"/>
          <a:ext cx="3237161" cy="206726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6-5-1</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4IWN9 </a:t>
          </a:r>
          <a:r>
            <a:rPr kumimoji="1" lang="ja-JP" altLang="en-US" sz="700">
              <a:solidFill>
                <a:schemeClr val="tx1"/>
              </a:solidFill>
              <a:latin typeface="BIZ UDPゴシック" panose="020B0400000000000000" pitchFamily="50" charset="-128"/>
              <a:ea typeface="BIZ UDPゴシック" panose="020B0400000000000000" pitchFamily="50" charset="-128"/>
            </a:rPr>
            <a:t>担当 石井様</a:t>
          </a:r>
          <a:r>
            <a:rPr kumimoji="1" lang="en-US" altLang="ja-JP"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chemeClr val="tx1"/>
              </a:solidFill>
              <a:latin typeface="BIZ UDPゴシック" panose="020B0400000000000000" pitchFamily="50" charset="-128"/>
              <a:ea typeface="BIZ UDPゴシック" panose="020B0400000000000000" pitchFamily="50" charset="-128"/>
            </a:rPr>
            <a:t>市原様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700">
              <a:solidFill>
                <a:schemeClr val="tx1"/>
              </a:solidFill>
              <a:latin typeface="BIZ UDPゴシック" panose="020B0400000000000000" pitchFamily="50" charset="-128"/>
              <a:ea typeface="BIZ UDPゴシック" panose="020B0400000000000000" pitchFamily="50" charset="-128"/>
            </a:rPr>
            <a:t>運輸）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4IWN9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a:t>
          </a:r>
          <a:r>
            <a:rPr lang="ja-JP" altLang="en-US" sz="700" baseline="0">
              <a:solidFill>
                <a:schemeClr val="dk1"/>
              </a:solidFill>
              <a:effectLst/>
              <a:latin typeface="BIZ UDPゴシック" panose="020B0400000000000000" pitchFamily="50" charset="-128"/>
              <a:ea typeface="BIZ UDPゴシック" panose="020B0400000000000000" pitchFamily="50" charset="-128"/>
              <a:cs typeface="+mn-cs"/>
            </a:rPr>
            <a:t>アイダブリューエヌキュウ</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341771</xdr:colOff>
      <xdr:row>17</xdr:row>
      <xdr:rowOff>175230</xdr:rowOff>
    </xdr:from>
    <xdr:to>
      <xdr:col>16</xdr:col>
      <xdr:colOff>27405</xdr:colOff>
      <xdr:row>24</xdr:row>
      <xdr:rowOff>13620</xdr:rowOff>
    </xdr:to>
    <xdr:grpSp>
      <xdr:nvGrpSpPr>
        <xdr:cNvPr id="10" name="グループ化 9">
          <a:extLst>
            <a:ext uri="{FF2B5EF4-FFF2-40B4-BE49-F238E27FC236}">
              <a16:creationId xmlns:a16="http://schemas.microsoft.com/office/drawing/2014/main" id="{00000000-0008-0000-1800-00000A000000}"/>
            </a:ext>
          </a:extLst>
        </xdr:cNvPr>
        <xdr:cNvGrpSpPr/>
      </xdr:nvGrpSpPr>
      <xdr:grpSpPr>
        <a:xfrm>
          <a:off x="7342646" y="4690080"/>
          <a:ext cx="4238584" cy="1533840"/>
          <a:chOff x="6666371" y="4709130"/>
          <a:chExt cx="3768684" cy="1565590"/>
        </a:xfrm>
      </xdr:grpSpPr>
      <xdr:sp macro="" textlink="">
        <xdr:nvSpPr>
          <xdr:cNvPr id="23" name="正方形/長方形 22">
            <a:extLst>
              <a:ext uri="{FF2B5EF4-FFF2-40B4-BE49-F238E27FC236}">
                <a16:creationId xmlns:a16="http://schemas.microsoft.com/office/drawing/2014/main" id="{00000000-0008-0000-1800-000017000000}"/>
              </a:ext>
            </a:extLst>
          </xdr:cNvPr>
          <xdr:cNvSpPr/>
        </xdr:nvSpPr>
        <xdr:spPr>
          <a:xfrm>
            <a:off x="6666371" y="4709130"/>
            <a:ext cx="3039493" cy="156559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00000000-0008-0000-1800-000018000000}"/>
              </a:ext>
            </a:extLst>
          </xdr:cNvPr>
          <xdr:cNvSpPr txBox="1"/>
        </xdr:nvSpPr>
        <xdr:spPr>
          <a:xfrm>
            <a:off x="7315273" y="495716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5" name="図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9141" y="5093760"/>
            <a:ext cx="532593" cy="518696"/>
          </a:xfrm>
          <a:prstGeom prst="rect">
            <a:avLst/>
          </a:prstGeom>
        </xdr:spPr>
      </xdr:pic>
      <xdr:sp macro="" textlink="">
        <xdr:nvSpPr>
          <xdr:cNvPr id="26" name="テキスト ボックス 25">
            <a:extLst>
              <a:ext uri="{FF2B5EF4-FFF2-40B4-BE49-F238E27FC236}">
                <a16:creationId xmlns:a16="http://schemas.microsoft.com/office/drawing/2014/main" id="{00000000-0008-0000-1800-00001A000000}"/>
              </a:ext>
            </a:extLst>
          </xdr:cNvPr>
          <xdr:cNvSpPr txBox="1"/>
        </xdr:nvSpPr>
        <xdr:spPr>
          <a:xfrm>
            <a:off x="7526088" y="4846283"/>
            <a:ext cx="12023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oneCellAnchor>
    <xdr:from>
      <xdr:col>5</xdr:col>
      <xdr:colOff>405534</xdr:colOff>
      <xdr:row>2</xdr:row>
      <xdr:rowOff>40120</xdr:rowOff>
    </xdr:from>
    <xdr:ext cx="5632450" cy="239712"/>
    <xdr:sp macro="" textlink="">
      <xdr:nvSpPr>
        <xdr:cNvPr id="17" name="テキスト ボックス 16">
          <a:extLst>
            <a:ext uri="{FF2B5EF4-FFF2-40B4-BE49-F238E27FC236}">
              <a16:creationId xmlns:a16="http://schemas.microsoft.com/office/drawing/2014/main" id="{00000000-0008-0000-1800-000011000000}"/>
            </a:ext>
          </a:extLst>
        </xdr:cNvPr>
        <xdr:cNvSpPr txBox="1"/>
      </xdr:nvSpPr>
      <xdr:spPr>
        <a:xfrm>
          <a:off x="3859934" y="1106920"/>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22225</xdr:colOff>
      <xdr:row>14</xdr:row>
      <xdr:rowOff>28575</xdr:rowOff>
    </xdr:from>
    <xdr:ext cx="5191125" cy="803275"/>
    <xdr:sp macro="" textlink="">
      <xdr:nvSpPr>
        <xdr:cNvPr id="15" name="テキスト ボックス 14">
          <a:extLst>
            <a:ext uri="{FF2B5EF4-FFF2-40B4-BE49-F238E27FC236}">
              <a16:creationId xmlns:a16="http://schemas.microsoft.com/office/drawing/2014/main" id="{00000000-0008-0000-1800-00000F000000}"/>
            </a:ext>
          </a:extLst>
        </xdr:cNvPr>
        <xdr:cNvSpPr txBox="1"/>
      </xdr:nvSpPr>
      <xdr:spPr>
        <a:xfrm>
          <a:off x="365125" y="3863975"/>
          <a:ext cx="5191125" cy="803275"/>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a:latin typeface="BIZ UDPゴシック" panose="020B0400000000000000" pitchFamily="50" charset="-128"/>
              <a:ea typeface="BIZ UDPゴシック" panose="020B0400000000000000" pitchFamily="50" charset="-128"/>
            </a:rPr>
            <a:t>寧波税関ではアタッチシート付きのマニフェストを受理できかねる為、</a:t>
          </a:r>
          <a:endParaRPr kumimoji="1" lang="en-US" altLang="ja-JP" sz="1050">
            <a:latin typeface="BIZ UDPゴシック" panose="020B0400000000000000" pitchFamily="50" charset="-128"/>
            <a:ea typeface="BIZ UDPゴシック" panose="020B0400000000000000" pitchFamily="50" charset="-128"/>
          </a:endParaRPr>
        </a:p>
        <a:p>
          <a:pPr algn="ctr"/>
          <a:r>
            <a:rPr kumimoji="1" lang="en-US" altLang="ja-JP" sz="1050">
              <a:latin typeface="BIZ UDPゴシック" panose="020B0400000000000000" pitchFamily="50" charset="-128"/>
              <a:ea typeface="BIZ UDPゴシック" panose="020B0400000000000000" pitchFamily="50" charset="-128"/>
            </a:rPr>
            <a:t>DOCK</a:t>
          </a:r>
          <a:r>
            <a:rPr kumimoji="1" lang="ja-JP" altLang="en-US" sz="1050">
              <a:latin typeface="BIZ UDPゴシック" panose="020B0400000000000000" pitchFamily="50" charset="-128"/>
              <a:ea typeface="BIZ UDPゴシック" panose="020B0400000000000000" pitchFamily="50" charset="-128"/>
            </a:rPr>
            <a:t>に</a:t>
          </a:r>
          <a:r>
            <a:rPr kumimoji="1" lang="en-US" altLang="ja-JP" sz="1050">
              <a:latin typeface="BIZ UDPゴシック" panose="020B0400000000000000" pitchFamily="50" charset="-128"/>
              <a:ea typeface="BIZ UDPゴシック" panose="020B0400000000000000" pitchFamily="50" charset="-128"/>
            </a:rPr>
            <a:t>256</a:t>
          </a:r>
          <a:r>
            <a:rPr kumimoji="1" lang="ja-JP" altLang="en-US" sz="1050">
              <a:latin typeface="BIZ UDPゴシック" panose="020B0400000000000000" pitchFamily="50" charset="-128"/>
              <a:ea typeface="BIZ UDPゴシック" panose="020B0400000000000000" pitchFamily="50" charset="-128"/>
            </a:rPr>
            <a:t>文字以内にて全ての品名をお納めください。それを超える場合は</a:t>
          </a:r>
          <a:endParaRPr kumimoji="1" lang="en-US" altLang="ja-JP" sz="1050">
            <a:latin typeface="BIZ UDPゴシック" panose="020B0400000000000000" pitchFamily="50" charset="-128"/>
            <a:ea typeface="BIZ UDPゴシック" panose="020B0400000000000000" pitchFamily="50" charset="-128"/>
          </a:endParaRPr>
        </a:p>
        <a:p>
          <a:pPr algn="ctr"/>
          <a:r>
            <a:rPr kumimoji="1" lang="ja-JP" altLang="en-US" sz="1050">
              <a:latin typeface="BIZ UDPゴシック" panose="020B0400000000000000" pitchFamily="50" charset="-128"/>
              <a:ea typeface="BIZ UDPゴシック" panose="020B0400000000000000" pitchFamily="50" charset="-128"/>
            </a:rPr>
            <a:t>ご面倒ですが、</a:t>
          </a:r>
          <a:r>
            <a:rPr kumimoji="1" lang="en-US" altLang="ja-JP" sz="1050">
              <a:latin typeface="BIZ UDPゴシック" panose="020B0400000000000000" pitchFamily="50" charset="-128"/>
              <a:ea typeface="BIZ UDPゴシック" panose="020B0400000000000000" pitchFamily="50" charset="-128"/>
            </a:rPr>
            <a:t>B/L</a:t>
          </a:r>
          <a:r>
            <a:rPr kumimoji="1" lang="ja-JP" altLang="en-US" sz="1050">
              <a:latin typeface="BIZ UDPゴシック" panose="020B0400000000000000" pitchFamily="50" charset="-128"/>
              <a:ea typeface="BIZ UDPゴシック" panose="020B0400000000000000" pitchFamily="50" charset="-128"/>
            </a:rPr>
            <a:t>をセパレート頂くようお願い致します。</a:t>
          </a:r>
        </a:p>
      </xdr:txBody>
    </xdr:sp>
    <xdr:clientData/>
  </xdr:oneCellAnchor>
  <xdr:oneCellAnchor>
    <xdr:from>
      <xdr:col>10</xdr:col>
      <xdr:colOff>66675</xdr:colOff>
      <xdr:row>24</xdr:row>
      <xdr:rowOff>44450</xdr:rowOff>
    </xdr:from>
    <xdr:ext cx="2873375" cy="654050"/>
    <xdr:sp macro="" textlink="">
      <xdr:nvSpPr>
        <xdr:cNvPr id="31" name="テキスト ボックス 30">
          <a:extLst>
            <a:ext uri="{FF2B5EF4-FFF2-40B4-BE49-F238E27FC236}">
              <a16:creationId xmlns:a16="http://schemas.microsoft.com/office/drawing/2014/main" id="{00000000-0008-0000-1800-00001F000000}"/>
            </a:ext>
          </a:extLst>
        </xdr:cNvPr>
        <xdr:cNvSpPr txBox="1"/>
      </xdr:nvSpPr>
      <xdr:spPr>
        <a:xfrm>
          <a:off x="6905625" y="6292850"/>
          <a:ext cx="2873375" cy="6540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101600</xdr:colOff>
      <xdr:row>27</xdr:row>
      <xdr:rowOff>25400</xdr:rowOff>
    </xdr:from>
    <xdr:to>
      <xdr:col>14</xdr:col>
      <xdr:colOff>514350</xdr:colOff>
      <xdr:row>29</xdr:row>
      <xdr:rowOff>219008</xdr:rowOff>
    </xdr:to>
    <xdr:pic>
      <xdr:nvPicPr>
        <xdr:cNvPr id="5" name="図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stretch>
          <a:fillRect/>
        </a:stretch>
      </xdr:blipFill>
      <xdr:spPr>
        <a:xfrm>
          <a:off x="101600" y="7188200"/>
          <a:ext cx="9702800" cy="647633"/>
        </a:xfrm>
        <a:prstGeom prst="rect">
          <a:avLst/>
        </a:prstGeom>
      </xdr:spPr>
    </xdr:pic>
    <xdr:clientData/>
  </xdr:twoCellAnchor>
  <xdr:oneCellAnchor>
    <xdr:from>
      <xdr:col>16</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10320971" y="1786921"/>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10320971" y="2015207"/>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27</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1900-00001A000000}"/>
            </a:ext>
          </a:extLst>
        </xdr:cNvPr>
        <xdr:cNvSpPr txBox="1"/>
      </xdr:nvSpPr>
      <xdr:spPr>
        <a:xfrm>
          <a:off x="11997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333374</xdr:colOff>
      <xdr:row>16</xdr:row>
      <xdr:rowOff>0</xdr:rowOff>
    </xdr:from>
    <xdr:ext cx="2238376" cy="266700"/>
    <xdr:sp macro="" textlink="">
      <xdr:nvSpPr>
        <xdr:cNvPr id="27" name="テキスト ボックス 26">
          <a:extLst>
            <a:ext uri="{FF2B5EF4-FFF2-40B4-BE49-F238E27FC236}">
              <a16:creationId xmlns:a16="http://schemas.microsoft.com/office/drawing/2014/main" id="{00000000-0008-0000-1900-00001B000000}"/>
            </a:ext>
          </a:extLst>
        </xdr:cNvPr>
        <xdr:cNvSpPr txBox="1"/>
      </xdr:nvSpPr>
      <xdr:spPr>
        <a:xfrm>
          <a:off x="761999" y="546735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13</xdr:row>
      <xdr:rowOff>0</xdr:rowOff>
    </xdr:from>
    <xdr:to>
      <xdr:col>9</xdr:col>
      <xdr:colOff>118621</xdr:colOff>
      <xdr:row>13</xdr:row>
      <xdr:rowOff>1</xdr:rowOff>
    </xdr:to>
    <xdr:sp macro="" textlink="">
      <xdr:nvSpPr>
        <xdr:cNvPr id="28" name="テキスト ボックス 27">
          <a:extLst>
            <a:ext uri="{FF2B5EF4-FFF2-40B4-BE49-F238E27FC236}">
              <a16:creationId xmlns:a16="http://schemas.microsoft.com/office/drawing/2014/main" id="{00000000-0008-0000-1900-00001C000000}"/>
            </a:ext>
          </a:extLst>
        </xdr:cNvPr>
        <xdr:cNvSpPr txBox="1"/>
      </xdr:nvSpPr>
      <xdr:spPr>
        <a:xfrm>
          <a:off x="653673" y="4705350"/>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22</xdr:col>
      <xdr:colOff>520700</xdr:colOff>
      <xdr:row>16</xdr:row>
      <xdr:rowOff>0</xdr:rowOff>
    </xdr:from>
    <xdr:ext cx="184731" cy="255904"/>
    <xdr:sp macro="" textlink="">
      <xdr:nvSpPr>
        <xdr:cNvPr id="29" name="テキスト ボックス 28">
          <a:extLst>
            <a:ext uri="{FF2B5EF4-FFF2-40B4-BE49-F238E27FC236}">
              <a16:creationId xmlns:a16="http://schemas.microsoft.com/office/drawing/2014/main" id="{00000000-0008-0000-1900-00001D000000}"/>
            </a:ext>
          </a:extLst>
        </xdr:cNvPr>
        <xdr:cNvSpPr txBox="1"/>
      </xdr:nvSpPr>
      <xdr:spPr>
        <a:xfrm>
          <a:off x="5140325" y="52578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619126</xdr:colOff>
      <xdr:row>16</xdr:row>
      <xdr:rowOff>0</xdr:rowOff>
    </xdr:from>
    <xdr:ext cx="184730" cy="255904"/>
    <xdr:sp macro="" textlink="">
      <xdr:nvSpPr>
        <xdr:cNvPr id="30" name="テキスト ボックス 29">
          <a:extLst>
            <a:ext uri="{FF2B5EF4-FFF2-40B4-BE49-F238E27FC236}">
              <a16:creationId xmlns:a16="http://schemas.microsoft.com/office/drawing/2014/main" id="{00000000-0008-0000-1900-00001E000000}"/>
            </a:ext>
          </a:extLst>
        </xdr:cNvPr>
        <xdr:cNvSpPr txBox="1"/>
      </xdr:nvSpPr>
      <xdr:spPr>
        <a:xfrm>
          <a:off x="6000751" y="52578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28</xdr:col>
      <xdr:colOff>409575</xdr:colOff>
      <xdr:row>13</xdr:row>
      <xdr:rowOff>133350</xdr:rowOff>
    </xdr:from>
    <xdr:ext cx="184731" cy="255904"/>
    <xdr:sp macro="" textlink="">
      <xdr:nvSpPr>
        <xdr:cNvPr id="31" name="テキスト ボックス 30">
          <a:extLst>
            <a:ext uri="{FF2B5EF4-FFF2-40B4-BE49-F238E27FC236}">
              <a16:creationId xmlns:a16="http://schemas.microsoft.com/office/drawing/2014/main" id="{00000000-0008-0000-1900-00001F000000}"/>
            </a:ext>
          </a:extLst>
        </xdr:cNvPr>
        <xdr:cNvSpPr txBox="1"/>
      </xdr:nvSpPr>
      <xdr:spPr>
        <a:xfrm>
          <a:off x="12411075" y="48387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333375</xdr:colOff>
      <xdr:row>23</xdr:row>
      <xdr:rowOff>38100</xdr:rowOff>
    </xdr:from>
    <xdr:to>
      <xdr:col>28</xdr:col>
      <xdr:colOff>147644</xdr:colOff>
      <xdr:row>25</xdr:row>
      <xdr:rowOff>254849</xdr:rowOff>
    </xdr:to>
    <xdr:grpSp>
      <xdr:nvGrpSpPr>
        <xdr:cNvPr id="5" name="グループ化 4">
          <a:extLst>
            <a:ext uri="{FF2B5EF4-FFF2-40B4-BE49-F238E27FC236}">
              <a16:creationId xmlns:a16="http://schemas.microsoft.com/office/drawing/2014/main" id="{00000000-0008-0000-1900-000005000000}"/>
            </a:ext>
          </a:extLst>
        </xdr:cNvPr>
        <xdr:cNvGrpSpPr/>
      </xdr:nvGrpSpPr>
      <xdr:grpSpPr>
        <a:xfrm>
          <a:off x="6294904" y="7041776"/>
          <a:ext cx="5775799" cy="777044"/>
          <a:chOff x="3746579" y="10248900"/>
          <a:chExt cx="9216946" cy="1219200"/>
        </a:xfrm>
      </xdr:grpSpPr>
      <xdr:pic>
        <xdr:nvPicPr>
          <xdr:cNvPr id="6" name="図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22411</xdr:colOff>
      <xdr:row>11</xdr:row>
      <xdr:rowOff>138948</xdr:rowOff>
    </xdr:from>
    <xdr:ext cx="4448175" cy="1323975"/>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407893" y="3760689"/>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xdr:col>
      <xdr:colOff>33618</xdr:colOff>
      <xdr:row>17</xdr:row>
      <xdr:rowOff>33617</xdr:rowOff>
    </xdr:from>
    <xdr:ext cx="4430806" cy="1355912"/>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419100" y="5322793"/>
          <a:ext cx="4430806" cy="13559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東　海運株式会社　横浜支店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横浜市鶴見区大黒埠頭１５　市営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T-1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上屋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 045-506-0589 , 0735</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FAX : 045-506-0739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保税名称：大黒埠頭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号　（東海運）</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 2HDD3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8</xdr:col>
      <xdr:colOff>742950</xdr:colOff>
      <xdr:row>3</xdr:row>
      <xdr:rowOff>171449</xdr:rowOff>
    </xdr:from>
    <xdr:to>
      <xdr:col>14</xdr:col>
      <xdr:colOff>531494</xdr:colOff>
      <xdr:row>17</xdr:row>
      <xdr:rowOff>133350</xdr:rowOff>
    </xdr:to>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6972300" y="1523999"/>
          <a:ext cx="3779519" cy="312420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rPr>
            <a:t>国内消防法該当貨物は取り扱い不可となります</a:t>
          </a:r>
          <a:r>
            <a:rPr lang="en-US" altLang="ja-JP" sz="7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＝規制事項＝</a:t>
          </a:r>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詳しくは担当の営業迄お問合せ下さいませ。</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海産物を輸送される場合、原産地が記載された</a:t>
          </a:r>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PACKING LIST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の</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　</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ご提出をお願いしております。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br>
            <a:rPr lang="en-US" altLang="ja-JP" sz="800">
              <a:solidFill>
                <a:srgbClr val="0070C0"/>
              </a:solidFill>
              <a:latin typeface="BIZ UDPゴシック" panose="020B0400000000000000" pitchFamily="50" charset="-128"/>
              <a:ea typeface="BIZ UDPゴシック" panose="020B0400000000000000" pitchFamily="50" charset="-128"/>
            </a:rPr>
          </a:br>
          <a:r>
            <a:rPr lang="ja-JP" altLang="en-US" sz="800">
              <a:solidFill>
                <a:srgbClr val="4F6228"/>
              </a:solidFill>
              <a:latin typeface="BIZ UDPゴシック" panose="020B0400000000000000" pitchFamily="50" charset="-128"/>
              <a:ea typeface="BIZ UDPゴシック" panose="020B0400000000000000" pitchFamily="50" charset="-128"/>
            </a:rPr>
            <a:t>●　　</a:t>
          </a:r>
          <a:r>
            <a:rPr lang="en-US" altLang="ja-JP" sz="800">
              <a:solidFill>
                <a:srgbClr val="4F6228"/>
              </a:solidFill>
              <a:latin typeface="BIZ UDPゴシック" panose="020B0400000000000000" pitchFamily="50" charset="-128"/>
              <a:ea typeface="BIZ UDPゴシック" panose="020B0400000000000000" pitchFamily="50" charset="-128"/>
            </a:rPr>
            <a:t>VOY No</a:t>
          </a:r>
          <a:r>
            <a:rPr lang="ja-JP" altLang="en-US" sz="800">
              <a:solidFill>
                <a:srgbClr val="4F6228"/>
              </a:solidFill>
              <a:latin typeface="BIZ UDPゴシック" panose="020B0400000000000000" pitchFamily="50" charset="-128"/>
              <a:ea typeface="BIZ UDPゴシック" panose="020B0400000000000000" pitchFamily="50" charset="-128"/>
            </a:rPr>
            <a:t>が変更になりました。</a:t>
          </a:r>
          <a:endParaRPr lang="en-US" altLang="ja-JP" sz="800">
            <a:solidFill>
              <a:srgbClr val="4F6228"/>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391584</xdr:colOff>
      <xdr:row>4</xdr:row>
      <xdr:rowOff>100119</xdr:rowOff>
    </xdr:from>
    <xdr:to>
      <xdr:col>14</xdr:col>
      <xdr:colOff>169544</xdr:colOff>
      <xdr:row>5</xdr:row>
      <xdr:rowOff>95250</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6704542" y="1618827"/>
          <a:ext cx="2640752" cy="24913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editAs="absolute">
    <xdr:from>
      <xdr:col>0</xdr:col>
      <xdr:colOff>0</xdr:colOff>
      <xdr:row>0</xdr:row>
      <xdr:rowOff>0</xdr:rowOff>
    </xdr:from>
    <xdr:to>
      <xdr:col>14</xdr:col>
      <xdr:colOff>448970</xdr:colOff>
      <xdr:row>1</xdr:row>
      <xdr:rowOff>15929</xdr:rowOff>
    </xdr:to>
    <xdr:pic>
      <xdr:nvPicPr>
        <xdr:cNvPr id="8" name="図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642307" cy="850319"/>
        </a:xfrm>
        <a:prstGeom prst="rect">
          <a:avLst/>
        </a:prstGeom>
      </xdr:spPr>
    </xdr:pic>
    <xdr:clientData/>
  </xdr:twoCellAnchor>
  <xdr:twoCellAnchor>
    <xdr:from>
      <xdr:col>9</xdr:col>
      <xdr:colOff>47030</xdr:colOff>
      <xdr:row>18</xdr:row>
      <xdr:rowOff>28575</xdr:rowOff>
    </xdr:from>
    <xdr:to>
      <xdr:col>14</xdr:col>
      <xdr:colOff>545725</xdr:colOff>
      <xdr:row>24</xdr:row>
      <xdr:rowOff>222250</xdr:rowOff>
    </xdr:to>
    <xdr:sp macro="" textlink="">
      <xdr:nvSpPr>
        <xdr:cNvPr id="12" name="正方形/長方形 11">
          <a:extLst>
            <a:ext uri="{FF2B5EF4-FFF2-40B4-BE49-F238E27FC236}">
              <a16:creationId xmlns:a16="http://schemas.microsoft.com/office/drawing/2014/main" id="{00000000-0008-0000-1A00-00000C000000}"/>
            </a:ext>
          </a:extLst>
        </xdr:cNvPr>
        <xdr:cNvSpPr/>
      </xdr:nvSpPr>
      <xdr:spPr>
        <a:xfrm>
          <a:off x="7086005" y="4772025"/>
          <a:ext cx="3680045" cy="16224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26367</xdr:colOff>
      <xdr:row>19</xdr:row>
      <xdr:rowOff>85557</xdr:rowOff>
    </xdr:from>
    <xdr:ext cx="3119782" cy="1170610"/>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8198817" y="4371807"/>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10</xdr:col>
      <xdr:colOff>68806</xdr:colOff>
      <xdr:row>20</xdr:row>
      <xdr:rowOff>12681</xdr:rowOff>
    </xdr:from>
    <xdr:to>
      <xdr:col>11</xdr:col>
      <xdr:colOff>1238</xdr:colOff>
      <xdr:row>22</xdr:row>
      <xdr:rowOff>102229</xdr:rowOff>
    </xdr:to>
    <xdr:pic>
      <xdr:nvPicPr>
        <xdr:cNvPr id="14" name="図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55456" y="4584681"/>
          <a:ext cx="548382" cy="508648"/>
        </a:xfrm>
        <a:prstGeom prst="rect">
          <a:avLst/>
        </a:prstGeom>
      </xdr:spPr>
    </xdr:pic>
    <xdr:clientData/>
  </xdr:twoCellAnchor>
  <xdr:oneCellAnchor>
    <xdr:from>
      <xdr:col>11</xdr:col>
      <xdr:colOff>124180</xdr:colOff>
      <xdr:row>18</xdr:row>
      <xdr:rowOff>101808</xdr:rowOff>
    </xdr:from>
    <xdr:ext cx="1202380" cy="366767"/>
    <xdr:sp macro="" textlink="">
      <xdr:nvSpPr>
        <xdr:cNvPr id="15" name="テキスト ボックス 14">
          <a:extLst>
            <a:ext uri="{FF2B5EF4-FFF2-40B4-BE49-F238E27FC236}">
              <a16:creationId xmlns:a16="http://schemas.microsoft.com/office/drawing/2014/main" id="{00000000-0008-0000-1A00-00000F000000}"/>
            </a:ext>
          </a:extLst>
        </xdr:cNvPr>
        <xdr:cNvSpPr txBox="1"/>
      </xdr:nvSpPr>
      <xdr:spPr>
        <a:xfrm>
          <a:off x="8296630" y="4845258"/>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5</xdr:col>
      <xdr:colOff>738188</xdr:colOff>
      <xdr:row>2</xdr:row>
      <xdr:rowOff>63500</xdr:rowOff>
    </xdr:from>
    <xdr:ext cx="5632450" cy="239712"/>
    <xdr:sp macro="" textlink="">
      <xdr:nvSpPr>
        <xdr:cNvPr id="17" name="テキスト ボックス 16">
          <a:extLst>
            <a:ext uri="{FF2B5EF4-FFF2-40B4-BE49-F238E27FC236}">
              <a16:creationId xmlns:a16="http://schemas.microsoft.com/office/drawing/2014/main" id="{00000000-0008-0000-1A00-000011000000}"/>
            </a:ext>
          </a:extLst>
        </xdr:cNvPr>
        <xdr:cNvSpPr txBox="1"/>
      </xdr:nvSpPr>
      <xdr:spPr>
        <a:xfrm>
          <a:off x="4103688" y="113506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57150</xdr:colOff>
      <xdr:row>25</xdr:row>
      <xdr:rowOff>76200</xdr:rowOff>
    </xdr:from>
    <xdr:ext cx="3305175" cy="525256"/>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6515100" y="6515100"/>
          <a:ext cx="3305175" cy="52525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101600</xdr:colOff>
      <xdr:row>27</xdr:row>
      <xdr:rowOff>209550</xdr:rowOff>
    </xdr:from>
    <xdr:to>
      <xdr:col>14</xdr:col>
      <xdr:colOff>479377</xdr:colOff>
      <xdr:row>30</xdr:row>
      <xdr:rowOff>169982</xdr:rowOff>
    </xdr:to>
    <xdr:pic>
      <xdr:nvPicPr>
        <xdr:cNvPr id="6" name="図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stretch>
          <a:fillRect/>
        </a:stretch>
      </xdr:blipFill>
      <xdr:spPr>
        <a:xfrm>
          <a:off x="101600" y="6407150"/>
          <a:ext cx="9699577" cy="646232"/>
        </a:xfrm>
        <a:prstGeom prst="rect">
          <a:avLst/>
        </a:prstGeom>
      </xdr:spPr>
    </xdr:pic>
    <xdr:clientData/>
  </xdr:twoCellAnchor>
  <xdr:oneCellAnchor>
    <xdr:from>
      <xdr:col>18</xdr:col>
      <xdr:colOff>452782</xdr:colOff>
      <xdr:row>5</xdr:row>
      <xdr:rowOff>0</xdr:rowOff>
    </xdr:from>
    <xdr:ext cx="184731" cy="233397"/>
    <xdr:sp macro="" textlink="">
      <xdr:nvSpPr>
        <xdr:cNvPr id="9" name="テキスト ボックス 8">
          <a:extLst>
            <a:ext uri="{FF2B5EF4-FFF2-40B4-BE49-F238E27FC236}">
              <a16:creationId xmlns:a16="http://schemas.microsoft.com/office/drawing/2014/main" id="{00000000-0008-0000-1A00-000009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id="{00000000-0008-0000-1A00-00000A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571184</xdr:colOff>
      <xdr:row>17</xdr:row>
      <xdr:rowOff>152312</xdr:rowOff>
    </xdr:from>
    <xdr:to>
      <xdr:col>8</xdr:col>
      <xdr:colOff>671157</xdr:colOff>
      <xdr:row>26</xdr:row>
      <xdr:rowOff>171362</xdr:rowOff>
    </xdr:to>
    <xdr:sp macro="" textlink="">
      <xdr:nvSpPr>
        <xdr:cNvPr id="18" name="テキスト ボックス 17">
          <a:extLst>
            <a:ext uri="{FF2B5EF4-FFF2-40B4-BE49-F238E27FC236}">
              <a16:creationId xmlns:a16="http://schemas.microsoft.com/office/drawing/2014/main" id="{00000000-0008-0000-1A00-000012000000}"/>
            </a:ext>
          </a:extLst>
        </xdr:cNvPr>
        <xdr:cNvSpPr txBox="1"/>
      </xdr:nvSpPr>
      <xdr:spPr>
        <a:xfrm>
          <a:off x="3562034" y="4667162"/>
          <a:ext cx="3338473" cy="2133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r>
            <a:rPr lang="ja-JP" altLang="en-US" sz="700" b="0" i="0" u="none" strike="noStrike" baseline="0">
              <a:solidFill>
                <a:srgbClr val="FF0000"/>
              </a:solidFill>
              <a:latin typeface="BIZ UDPゴシック" panose="020B0400000000000000" pitchFamily="50" charset="-128"/>
              <a:ea typeface="BIZ UDPゴシック" panose="020B0400000000000000" pitchFamily="50" charset="-128"/>
              <a:cs typeface="+mn-cs"/>
            </a:rPr>
            <a:t> </a:t>
          </a:r>
          <a:r>
            <a:rPr lang="en-US" altLang="ja-JP"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 </a:t>
          </a:r>
          <a:r>
            <a:rPr lang="ja-JP" altLang="en-US"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神 戸 貨 物 搬 入 先 </a:t>
          </a:r>
          <a:r>
            <a:rPr lang="en-US" altLang="ja-JP"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a:t>
          </a:r>
        </a:p>
        <a:p>
          <a:endParaRPr lang="ja-JP" altLang="en-US" sz="700" b="0" i="0" u="none" strike="noStrike" baseline="0">
            <a:solidFill>
              <a:srgbClr val="FF0000"/>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㈱カンロジ摩耶</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2</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号　上屋　気付オーシャンリンクス</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endPar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657-0854</a:t>
          </a: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神戸市灘区摩耶埠頭</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TEL078-801-2458/FAX 078-871-5240</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NACCS NO3DW30 </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送付先  ①</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(078)871-5240(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カンロジ</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②B/L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作成部署送付先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3DW30(</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サンディーダブリューサンゼロ</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180975</xdr:colOff>
      <xdr:row>17</xdr:row>
      <xdr:rowOff>142875</xdr:rowOff>
    </xdr:from>
    <xdr:to>
      <xdr:col>4</xdr:col>
      <xdr:colOff>427286</xdr:colOff>
      <xdr:row>26</xdr:row>
      <xdr:rowOff>172153</xdr:rowOff>
    </xdr:to>
    <xdr:sp macro="" textlink="">
      <xdr:nvSpPr>
        <xdr:cNvPr id="19" name="テキスト ボックス 18">
          <a:extLst>
            <a:ext uri="{FF2B5EF4-FFF2-40B4-BE49-F238E27FC236}">
              <a16:creationId xmlns:a16="http://schemas.microsoft.com/office/drawing/2014/main" id="{00000000-0008-0000-1A00-000013000000}"/>
            </a:ext>
          </a:extLst>
        </xdr:cNvPr>
        <xdr:cNvSpPr txBox="1"/>
      </xdr:nvSpPr>
      <xdr:spPr>
        <a:xfrm>
          <a:off x="180975" y="4657725"/>
          <a:ext cx="3237161" cy="214382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endPar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㈱辰巳商會南港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NO.1 H.W. </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気付オーシャンリンクス</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559-0031</a:t>
          </a: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大阪市住之江区南港東</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7-1-24</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TEL06-6612-</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３１５３</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 06-6612-6256</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NACCS NO4IW62 </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①搬入倉庫送信先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FAX06-6612-6256</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（辰巳商会）</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②B/L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作成部署送付先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docs@oceanlinks.co.jp</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4IW62(</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アイダブリューロクニ</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19</xdr:col>
      <xdr:colOff>452782</xdr:colOff>
      <xdr:row>6</xdr:row>
      <xdr:rowOff>0</xdr:rowOff>
    </xdr:from>
    <xdr:ext cx="184731" cy="233397"/>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134163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3" name="テキスト ボックス 12">
          <a:extLst>
            <a:ext uri="{FF2B5EF4-FFF2-40B4-BE49-F238E27FC236}">
              <a16:creationId xmlns:a16="http://schemas.microsoft.com/office/drawing/2014/main" id="{00000000-0008-0000-1B00-00000D000000}"/>
            </a:ext>
          </a:extLst>
        </xdr:cNvPr>
        <xdr:cNvSpPr txBox="1"/>
      </xdr:nvSpPr>
      <xdr:spPr>
        <a:xfrm>
          <a:off x="134163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id="{00000000-0008-0000-1B00-00000E000000}"/>
            </a:ext>
          </a:extLst>
        </xdr:cNvPr>
        <xdr:cNvSpPr txBox="1"/>
      </xdr:nvSpPr>
      <xdr:spPr>
        <a:xfrm>
          <a:off x="134163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5" name="テキスト ボックス 14">
          <a:extLst>
            <a:ext uri="{FF2B5EF4-FFF2-40B4-BE49-F238E27FC236}">
              <a16:creationId xmlns:a16="http://schemas.microsoft.com/office/drawing/2014/main" id="{00000000-0008-0000-1B00-00000F000000}"/>
            </a:ext>
          </a:extLst>
        </xdr:cNvPr>
        <xdr:cNvSpPr txBox="1"/>
      </xdr:nvSpPr>
      <xdr:spPr>
        <a:xfrm>
          <a:off x="134163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id="{00000000-0008-0000-1B00-000012000000}"/>
            </a:ext>
          </a:extLst>
        </xdr:cNvPr>
        <xdr:cNvSpPr txBox="1"/>
      </xdr:nvSpPr>
      <xdr:spPr>
        <a:xfrm>
          <a:off x="11997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225048</xdr:colOff>
      <xdr:row>16</xdr:row>
      <xdr:rowOff>0</xdr:rowOff>
    </xdr:from>
    <xdr:to>
      <xdr:col>9</xdr:col>
      <xdr:colOff>118621</xdr:colOff>
      <xdr:row>16</xdr:row>
      <xdr:rowOff>1</xdr:rowOff>
    </xdr:to>
    <xdr:sp macro="" textlink="">
      <xdr:nvSpPr>
        <xdr:cNvPr id="20" name="テキスト ボックス 19">
          <a:extLst>
            <a:ext uri="{FF2B5EF4-FFF2-40B4-BE49-F238E27FC236}">
              <a16:creationId xmlns:a16="http://schemas.microsoft.com/office/drawing/2014/main" id="{00000000-0008-0000-1B00-000014000000}"/>
            </a:ext>
          </a:extLst>
        </xdr:cNvPr>
        <xdr:cNvSpPr txBox="1"/>
      </xdr:nvSpPr>
      <xdr:spPr>
        <a:xfrm>
          <a:off x="653673" y="4981575"/>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25</xdr:col>
      <xdr:colOff>520700</xdr:colOff>
      <xdr:row>19</xdr:row>
      <xdr:rowOff>0</xdr:rowOff>
    </xdr:from>
    <xdr:ext cx="184731" cy="255904"/>
    <xdr:sp macro="" textlink="">
      <xdr:nvSpPr>
        <xdr:cNvPr id="21" name="テキスト ボックス 20">
          <a:extLst>
            <a:ext uri="{FF2B5EF4-FFF2-40B4-BE49-F238E27FC236}">
              <a16:creationId xmlns:a16="http://schemas.microsoft.com/office/drawing/2014/main" id="{00000000-0008-0000-1B00-000015000000}"/>
            </a:ext>
          </a:extLst>
        </xdr:cNvPr>
        <xdr:cNvSpPr txBox="1"/>
      </xdr:nvSpPr>
      <xdr:spPr>
        <a:xfrm>
          <a:off x="9855200" y="58102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19</xdr:row>
      <xdr:rowOff>0</xdr:rowOff>
    </xdr:from>
    <xdr:ext cx="184730" cy="255904"/>
    <xdr:sp macro="" textlink="">
      <xdr:nvSpPr>
        <xdr:cNvPr id="22" name="テキスト ボックス 21">
          <a:extLst>
            <a:ext uri="{FF2B5EF4-FFF2-40B4-BE49-F238E27FC236}">
              <a16:creationId xmlns:a16="http://schemas.microsoft.com/office/drawing/2014/main" id="{00000000-0008-0000-1B00-000016000000}"/>
            </a:ext>
          </a:extLst>
        </xdr:cNvPr>
        <xdr:cNvSpPr txBox="1"/>
      </xdr:nvSpPr>
      <xdr:spPr>
        <a:xfrm>
          <a:off x="10715626" y="581025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31</xdr:col>
      <xdr:colOff>409575</xdr:colOff>
      <xdr:row>16</xdr:row>
      <xdr:rowOff>133350</xdr:rowOff>
    </xdr:from>
    <xdr:ext cx="184731" cy="255904"/>
    <xdr:sp macro="" textlink="">
      <xdr:nvSpPr>
        <xdr:cNvPr id="23" name="テキスト ボックス 22">
          <a:extLst>
            <a:ext uri="{FF2B5EF4-FFF2-40B4-BE49-F238E27FC236}">
              <a16:creationId xmlns:a16="http://schemas.microsoft.com/office/drawing/2014/main" id="{00000000-0008-0000-1B00-000017000000}"/>
            </a:ext>
          </a:extLst>
        </xdr:cNvPr>
        <xdr:cNvSpPr txBox="1"/>
      </xdr:nvSpPr>
      <xdr:spPr>
        <a:xfrm>
          <a:off x="12411075" y="51149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171450</xdr:colOff>
      <xdr:row>21</xdr:row>
      <xdr:rowOff>38100</xdr:rowOff>
    </xdr:from>
    <xdr:to>
      <xdr:col>27</xdr:col>
      <xdr:colOff>414344</xdr:colOff>
      <xdr:row>23</xdr:row>
      <xdr:rowOff>254849</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6267450" y="6324600"/>
          <a:ext cx="5903465" cy="761035"/>
          <a:chOff x="3746579" y="10248900"/>
          <a:chExt cx="9216946" cy="1219200"/>
        </a:xfrm>
      </xdr:grpSpPr>
      <xdr:pic>
        <xdr:nvPicPr>
          <xdr:cNvPr id="3" name="図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0</xdr:colOff>
      <xdr:row>15</xdr:row>
      <xdr:rowOff>0</xdr:rowOff>
    </xdr:from>
    <xdr:ext cx="4448175" cy="1323975"/>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435429" y="4653643"/>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0</xdr:colOff>
      <xdr:row>15</xdr:row>
      <xdr:rowOff>0</xdr:rowOff>
    </xdr:from>
    <xdr:ext cx="3812123" cy="1355912"/>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5660571" y="4653643"/>
          <a:ext cx="3812123" cy="13559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東　海運株式会社　横浜支店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横浜市鶴見区大黒埠頭１５　市営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T-1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上屋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 045-506-0589 , 0735</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FAX : 045-506-0739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保税名称：大黒埠頭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号　（東海運）</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 2HDD3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11</xdr:col>
      <xdr:colOff>58950</xdr:colOff>
      <xdr:row>3</xdr:row>
      <xdr:rowOff>30164</xdr:rowOff>
    </xdr:from>
    <xdr:to>
      <xdr:col>16</xdr:col>
      <xdr:colOff>517253</xdr:colOff>
      <xdr:row>24</xdr:row>
      <xdr:rowOff>171450</xdr:rowOff>
    </xdr:to>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8336175" y="1382714"/>
          <a:ext cx="3877778" cy="4865686"/>
          <a:chOff x="6613451" y="1524001"/>
          <a:chExt cx="3440310" cy="3352199"/>
        </a:xfrm>
      </xdr:grpSpPr>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6613458" y="1615566"/>
            <a:ext cx="3440303" cy="3260634"/>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香港経由のサービスに関してはお気軽にお問合せください。</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に加え、香港入港後、接続まで</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7</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日程かかりますが、接続状況や天候、その他の事情により変更になる可能性がございます。</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マカオ向け</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P-5</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バースご指定の場合、本船をずらして頂く可能性がございます。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香港経由での食品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アルコール飲料</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医薬品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日用品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生活雑貨）のお船積みにつきましては、出港前に</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INVOICE/PACKING LIST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の提出をお願いします。</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アルコール度数</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30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％以上のアルコール飲料は香港でトランジット手配ができません。</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CHEMICAL</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品については、手配の可否を</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BOOKING</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前にお問い合わせいただけますようお願いいたします。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＝香港規制事項＝</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2023</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年</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8</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月</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22</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日より香港政府は日本の下記都県を原産地とする</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以下の貨物の輸入を禁止しております。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東京都</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福島県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千葉県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栃木県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茨城県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群馬県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宮城県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長野県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埼玉県</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昆布、海藻、海塩などの乾燥水産物</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上記貨物を輸送される場合、原産地が記載されたＰＡＣＫＩＮＧ　ＬＩＳＴを　　ご提出お願いしております。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en-US"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日変更となります。</a:t>
            </a:r>
            <a:endParaRPr lang="en-US" altLang="ja-JP" sz="800" b="0" i="0" u="none" strike="noStrike">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FF0000"/>
                </a:solidFill>
                <a:effectLst/>
                <a:latin typeface="BIZ UDPゴシック" panose="020B0400000000000000" pitchFamily="50" charset="-128"/>
                <a:ea typeface="BIZ UDPゴシック" panose="020B0400000000000000" pitchFamily="50" charset="-128"/>
                <a:cs typeface="+mn-cs"/>
              </a:rPr>
              <a:t>●船社都合の為、不使用となりました。</a:t>
            </a:r>
            <a:endParaRPr lang="en-US" altLang="ja-JP" sz="800" b="0" i="0" u="none" strike="noStrike">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a:t>
            </a:r>
            <a:r>
              <a:rPr lang="en-US" altLang="ja-JP"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VOY </a:t>
            </a:r>
            <a:r>
              <a:rPr lang="ja-JP" altLang="en-US"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ＮＯを修正しました。</a:t>
            </a:r>
            <a:endParaRPr lang="en-US" altLang="ja-JP" sz="800" b="0" i="0" u="none" strike="noStrike">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800" b="0" i="0" baseline="0">
                <a:solidFill>
                  <a:schemeClr val="tx1"/>
                </a:solidFill>
                <a:effectLst/>
                <a:latin typeface="BIZ UDPゴシック" panose="020B0400000000000000" pitchFamily="50" charset="-128"/>
                <a:ea typeface="BIZ UDPゴシック" panose="020B0400000000000000" pitchFamily="50" charset="-128"/>
                <a:cs typeface="+mn-cs"/>
              </a:rPr>
              <a:t>※GW</a:t>
            </a:r>
            <a:r>
              <a:rPr lang="ja-JP" altLang="en-US" sz="800" b="0" i="0" baseline="0">
                <a:solidFill>
                  <a:schemeClr val="tx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endParaRPr lang="en-US" altLang="ja-JP" sz="800" b="0" i="0" baseline="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0" i="0" baseline="0">
                <a:solidFill>
                  <a:schemeClr val="tx1"/>
                </a:solidFill>
                <a:effectLst/>
                <a:latin typeface="BIZ UDPゴシック" panose="020B0400000000000000" pitchFamily="50" charset="-128"/>
                <a:ea typeface="BIZ UDPゴシック" panose="020B0400000000000000" pitchFamily="50" charset="-128"/>
                <a:cs typeface="+mn-cs"/>
              </a:rPr>
              <a:t>　 ご注意ください。</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a:solidFill>
                  <a:srgbClr val="FF0000"/>
                </a:solidFill>
                <a:latin typeface="BIZ UDPゴシック" panose="020B0400000000000000" pitchFamily="50" charset="-128"/>
                <a:ea typeface="BIZ UDPゴシック" panose="020B0400000000000000" pitchFamily="50" charset="-128"/>
              </a:rPr>
              <a:t> </a:t>
            </a:r>
            <a:endPar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6613451" y="1524001"/>
            <a:ext cx="3440302" cy="14711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31198</xdr:colOff>
      <xdr:row>0</xdr:row>
      <xdr:rowOff>132522</xdr:rowOff>
    </xdr:from>
    <xdr:to>
      <xdr:col>14</xdr:col>
      <xdr:colOff>331200</xdr:colOff>
      <xdr:row>1</xdr:row>
      <xdr:rowOff>152896</xdr:rowOff>
    </xdr:to>
    <xdr:pic>
      <xdr:nvPicPr>
        <xdr:cNvPr id="9" name="図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4848" y="132522"/>
          <a:ext cx="9763159" cy="856917"/>
        </a:xfrm>
        <a:prstGeom prst="rect">
          <a:avLst/>
        </a:prstGeom>
      </xdr:spPr>
    </xdr:pic>
    <xdr:clientData/>
  </xdr:twoCellAnchor>
  <xdr:twoCellAnchor>
    <xdr:from>
      <xdr:col>11</xdr:col>
      <xdr:colOff>31200</xdr:colOff>
      <xdr:row>25</xdr:row>
      <xdr:rowOff>692</xdr:rowOff>
    </xdr:from>
    <xdr:to>
      <xdr:col>17</xdr:col>
      <xdr:colOff>550519</xdr:colOff>
      <xdr:row>31</xdr:row>
      <xdr:rowOff>115267</xdr:rowOff>
    </xdr:to>
    <xdr:grpSp>
      <xdr:nvGrpSpPr>
        <xdr:cNvPr id="7" name="グループ化 6">
          <a:extLst>
            <a:ext uri="{FF2B5EF4-FFF2-40B4-BE49-F238E27FC236}">
              <a16:creationId xmlns:a16="http://schemas.microsoft.com/office/drawing/2014/main" id="{00000000-0008-0000-1C00-000007000000}"/>
            </a:ext>
          </a:extLst>
        </xdr:cNvPr>
        <xdr:cNvGrpSpPr/>
      </xdr:nvGrpSpPr>
      <xdr:grpSpPr>
        <a:xfrm>
          <a:off x="8308425" y="6306242"/>
          <a:ext cx="4624594" cy="1486175"/>
          <a:chOff x="6684639" y="5665696"/>
          <a:chExt cx="3750881" cy="2001523"/>
        </a:xfrm>
      </xdr:grpSpPr>
      <xdr:sp macro="" textlink="">
        <xdr:nvSpPr>
          <xdr:cNvPr id="13" name="正方形/長方形 12">
            <a:extLst>
              <a:ext uri="{FF2B5EF4-FFF2-40B4-BE49-F238E27FC236}">
                <a16:creationId xmlns:a16="http://schemas.microsoft.com/office/drawing/2014/main" id="{00000000-0008-0000-1C00-00000D000000}"/>
              </a:ext>
            </a:extLst>
          </xdr:cNvPr>
          <xdr:cNvSpPr/>
        </xdr:nvSpPr>
        <xdr:spPr>
          <a:xfrm>
            <a:off x="6684639" y="5665696"/>
            <a:ext cx="3133565" cy="1986423"/>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00000000-0008-0000-1C00-000010000000}"/>
              </a:ext>
            </a:extLst>
          </xdr:cNvPr>
          <xdr:cNvSpPr txBox="1"/>
        </xdr:nvSpPr>
        <xdr:spPr>
          <a:xfrm>
            <a:off x="7460850" y="6087964"/>
            <a:ext cx="2974670" cy="1579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9" name="図 18">
            <a:extLst>
              <a:ext uri="{FF2B5EF4-FFF2-40B4-BE49-F238E27FC236}">
                <a16:creationId xmlns:a16="http://schemas.microsoft.com/office/drawing/2014/main" id="{00000000-0008-0000-1C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21926" y="6295690"/>
            <a:ext cx="427657" cy="653843"/>
          </a:xfrm>
          <a:prstGeom prst="rect">
            <a:avLst/>
          </a:prstGeom>
        </xdr:spPr>
      </xdr:pic>
      <xdr:sp macro="" textlink="">
        <xdr:nvSpPr>
          <xdr:cNvPr id="20" name="テキスト ボックス 19">
            <a:extLst>
              <a:ext uri="{FF2B5EF4-FFF2-40B4-BE49-F238E27FC236}">
                <a16:creationId xmlns:a16="http://schemas.microsoft.com/office/drawing/2014/main" id="{00000000-0008-0000-1C00-000014000000}"/>
              </a:ext>
            </a:extLst>
          </xdr:cNvPr>
          <xdr:cNvSpPr txBox="1"/>
        </xdr:nvSpPr>
        <xdr:spPr>
          <a:xfrm>
            <a:off x="7536527" y="5827448"/>
            <a:ext cx="1202380"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0</xdr:col>
      <xdr:colOff>343633</xdr:colOff>
      <xdr:row>22</xdr:row>
      <xdr:rowOff>60004</xdr:rowOff>
    </xdr:from>
    <xdr:ext cx="6109273" cy="427037"/>
    <xdr:sp macro="" textlink="">
      <xdr:nvSpPr>
        <xdr:cNvPr id="12" name="テキスト ボックス 11">
          <a:extLst>
            <a:ext uri="{FF2B5EF4-FFF2-40B4-BE49-F238E27FC236}">
              <a16:creationId xmlns:a16="http://schemas.microsoft.com/office/drawing/2014/main" id="{00000000-0008-0000-1C00-00000C000000}"/>
            </a:ext>
          </a:extLst>
        </xdr:cNvPr>
        <xdr:cNvSpPr txBox="1"/>
      </xdr:nvSpPr>
      <xdr:spPr>
        <a:xfrm>
          <a:off x="343633" y="5708329"/>
          <a:ext cx="6109273" cy="427037"/>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　</a:t>
          </a: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358775</xdr:colOff>
      <xdr:row>2</xdr:row>
      <xdr:rowOff>53975</xdr:rowOff>
    </xdr:from>
    <xdr:ext cx="5632450" cy="239712"/>
    <xdr:sp macro="" textlink="">
      <xdr:nvSpPr>
        <xdr:cNvPr id="22" name="テキスト ボックス 21">
          <a:extLst>
            <a:ext uri="{FF2B5EF4-FFF2-40B4-BE49-F238E27FC236}">
              <a16:creationId xmlns:a16="http://schemas.microsoft.com/office/drawing/2014/main" id="{00000000-0008-0000-1C00-000016000000}"/>
            </a:ext>
          </a:extLst>
        </xdr:cNvPr>
        <xdr:cNvSpPr txBox="1"/>
      </xdr:nvSpPr>
      <xdr:spPr>
        <a:xfrm>
          <a:off x="3825875" y="112077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11</xdr:col>
      <xdr:colOff>77167</xdr:colOff>
      <xdr:row>31</xdr:row>
      <xdr:rowOff>142875</xdr:rowOff>
    </xdr:from>
    <xdr:ext cx="3432175" cy="485912"/>
    <xdr:sp macro="" textlink="">
      <xdr:nvSpPr>
        <xdr:cNvPr id="24" name="テキスト ボックス 23">
          <a:extLst>
            <a:ext uri="{FF2B5EF4-FFF2-40B4-BE49-F238E27FC236}">
              <a16:creationId xmlns:a16="http://schemas.microsoft.com/office/drawing/2014/main" id="{00000000-0008-0000-1C00-000018000000}"/>
            </a:ext>
          </a:extLst>
        </xdr:cNvPr>
        <xdr:cNvSpPr txBox="1"/>
      </xdr:nvSpPr>
      <xdr:spPr>
        <a:xfrm>
          <a:off x="7668592" y="7848600"/>
          <a:ext cx="3432175" cy="48591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49694</xdr:colOff>
      <xdr:row>34</xdr:row>
      <xdr:rowOff>88280</xdr:rowOff>
    </xdr:from>
    <xdr:to>
      <xdr:col>15</xdr:col>
      <xdr:colOff>410403</xdr:colOff>
      <xdr:row>38</xdr:row>
      <xdr:rowOff>143247</xdr:rowOff>
    </xdr:to>
    <xdr:pic>
      <xdr:nvPicPr>
        <xdr:cNvPr id="6" name="図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3"/>
        <a:srcRect r="2845"/>
        <a:stretch/>
      </xdr:blipFill>
      <xdr:spPr>
        <a:xfrm>
          <a:off x="49694" y="8613155"/>
          <a:ext cx="10433397" cy="689967"/>
        </a:xfrm>
        <a:prstGeom prst="rect">
          <a:avLst/>
        </a:prstGeom>
      </xdr:spPr>
    </xdr:pic>
    <xdr:clientData/>
  </xdr:twoCellAnchor>
  <xdr:oneCellAnchor>
    <xdr:from>
      <xdr:col>20</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4" name="テキスト ボックス 13">
          <a:extLst>
            <a:ext uri="{FF2B5EF4-FFF2-40B4-BE49-F238E27FC236}">
              <a16:creationId xmlns:a16="http://schemas.microsoft.com/office/drawing/2014/main" id="{00000000-0008-0000-1C00-00000E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95250</xdr:colOff>
      <xdr:row>24</xdr:row>
      <xdr:rowOff>57151</xdr:rowOff>
    </xdr:from>
    <xdr:to>
      <xdr:col>5</xdr:col>
      <xdr:colOff>0</xdr:colOff>
      <xdr:row>34</xdr:row>
      <xdr:rowOff>45931</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95250" y="6162676"/>
          <a:ext cx="3371850" cy="214143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125343</xdr:colOff>
      <xdr:row>24</xdr:row>
      <xdr:rowOff>65089</xdr:rowOff>
    </xdr:from>
    <xdr:to>
      <xdr:col>10</xdr:col>
      <xdr:colOff>278433</xdr:colOff>
      <xdr:row>34</xdr:row>
      <xdr:rowOff>57151</xdr:rowOff>
    </xdr:to>
    <xdr:sp macro="" textlink="">
      <xdr:nvSpPr>
        <xdr:cNvPr id="18" name="テキスト ボックス 17">
          <a:extLst>
            <a:ext uri="{FF2B5EF4-FFF2-40B4-BE49-F238E27FC236}">
              <a16:creationId xmlns:a16="http://schemas.microsoft.com/office/drawing/2014/main" id="{00000000-0008-0000-1C00-000012000000}"/>
            </a:ext>
          </a:extLst>
        </xdr:cNvPr>
        <xdr:cNvSpPr txBox="1"/>
      </xdr:nvSpPr>
      <xdr:spPr>
        <a:xfrm>
          <a:off x="3592443" y="6170614"/>
          <a:ext cx="3867840" cy="21447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34</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00000000-0008-0000-1D00-00000F000000}"/>
            </a:ext>
          </a:extLst>
        </xdr:cNvPr>
        <xdr:cNvSpPr txBox="1"/>
      </xdr:nvSpPr>
      <xdr:spPr>
        <a:xfrm>
          <a:off x="148926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1489268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148926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id="{00000000-0008-0000-1D00-000012000000}"/>
            </a:ext>
          </a:extLst>
        </xdr:cNvPr>
        <xdr:cNvSpPr txBox="1"/>
      </xdr:nvSpPr>
      <xdr:spPr>
        <a:xfrm>
          <a:off x="1489268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id="{00000000-0008-0000-1D00-000016000000}"/>
            </a:ext>
          </a:extLst>
        </xdr:cNvPr>
        <xdr:cNvSpPr txBox="1"/>
      </xdr:nvSpPr>
      <xdr:spPr>
        <a:xfrm>
          <a:off x="9263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21</xdr:col>
      <xdr:colOff>409575</xdr:colOff>
      <xdr:row>39</xdr:row>
      <xdr:rowOff>28575</xdr:rowOff>
    </xdr:from>
    <xdr:to>
      <xdr:col>35</xdr:col>
      <xdr:colOff>223844</xdr:colOff>
      <xdr:row>41</xdr:row>
      <xdr:rowOff>245324</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9351869" y="10046634"/>
          <a:ext cx="5775799" cy="777043"/>
          <a:chOff x="3746579" y="10248900"/>
          <a:chExt cx="9216946" cy="1219200"/>
        </a:xfrm>
      </xdr:grpSpPr>
      <xdr:pic>
        <xdr:nvPicPr>
          <xdr:cNvPr id="6" name="図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44823</xdr:colOff>
      <xdr:row>24</xdr:row>
      <xdr:rowOff>80684</xdr:rowOff>
    </xdr:from>
    <xdr:ext cx="5002306" cy="2886634"/>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44823" y="6956613"/>
          <a:ext cx="5002306" cy="288663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188259</xdr:colOff>
      <xdr:row>24</xdr:row>
      <xdr:rowOff>89648</xdr:rowOff>
    </xdr:from>
    <xdr:ext cx="4966447" cy="2895599"/>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5199530" y="6965577"/>
          <a:ext cx="4966447" cy="289559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26</xdr:col>
      <xdr:colOff>26892</xdr:colOff>
      <xdr:row>2</xdr:row>
      <xdr:rowOff>259977</xdr:rowOff>
    </xdr:from>
    <xdr:to>
      <xdr:col>37</xdr:col>
      <xdr:colOff>35859</xdr:colOff>
      <xdr:row>22</xdr:row>
      <xdr:rowOff>179294</xdr:rowOff>
    </xdr:to>
    <xdr:sp macro="" textlink="">
      <xdr:nvSpPr>
        <xdr:cNvPr id="12" name="テキスト ボックス 11">
          <a:extLst>
            <a:ext uri="{FF2B5EF4-FFF2-40B4-BE49-F238E27FC236}">
              <a16:creationId xmlns:a16="http://schemas.microsoft.com/office/drawing/2014/main" id="{00000000-0008-0000-1D00-00000C000000}"/>
            </a:ext>
          </a:extLst>
        </xdr:cNvPr>
        <xdr:cNvSpPr txBox="1"/>
      </xdr:nvSpPr>
      <xdr:spPr>
        <a:xfrm>
          <a:off x="10049433" y="1174377"/>
          <a:ext cx="4249273" cy="5325035"/>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baseline="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香港経由のサービスに関してはお気軽にお問合せください。</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に加え、香港入港後、接続まで</a:t>
          </a:r>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日程かかりますが、</a:t>
          </a:r>
        </a:p>
        <a:p>
          <a:pPr algn="l"/>
          <a:r>
            <a:rPr kumimoji="1" lang="ja-JP" altLang="en-US" sz="900" b="0">
              <a:latin typeface="BIZ UDPゴシック" panose="020B0400000000000000" pitchFamily="50" charset="-128"/>
              <a:ea typeface="BIZ UDPゴシック" panose="020B0400000000000000" pitchFamily="50" charset="-128"/>
            </a:rPr>
            <a:t>　　 接続状況や天候、その他の事情により変更になる可能性がございます。</a:t>
          </a:r>
        </a:p>
        <a:p>
          <a:pPr algn="l"/>
          <a:r>
            <a:rPr kumimoji="1" lang="en-US" altLang="ja-JP" sz="900" b="0">
              <a:latin typeface="BIZ UDPゴシック" panose="020B0400000000000000" pitchFamily="50" charset="-128"/>
              <a:ea typeface="BIZ UDPゴシック" panose="020B0400000000000000" pitchFamily="50" charset="-128"/>
            </a:rPr>
            <a:t>5.</a:t>
          </a:r>
          <a:r>
            <a:rPr kumimoji="1" lang="ja-JP" altLang="en-US" sz="900" b="0">
              <a:latin typeface="BIZ UDPゴシック" panose="020B0400000000000000" pitchFamily="50" charset="-128"/>
              <a:ea typeface="BIZ UDPゴシック" panose="020B0400000000000000" pitchFamily="50" charset="-128"/>
            </a:rPr>
            <a:t>　マカオ向け</a:t>
          </a:r>
          <a:r>
            <a:rPr kumimoji="1" lang="en-US" altLang="ja-JP" sz="900" b="0">
              <a:latin typeface="BIZ UDPゴシック" panose="020B0400000000000000" pitchFamily="50" charset="-128"/>
              <a:ea typeface="BIZ UDPゴシック" panose="020B0400000000000000" pitchFamily="50" charset="-128"/>
            </a:rPr>
            <a:t>P-5</a:t>
          </a:r>
          <a:r>
            <a:rPr kumimoji="1" lang="ja-JP" altLang="en-US" sz="900" b="0">
              <a:latin typeface="BIZ UDPゴシック" panose="020B0400000000000000" pitchFamily="50" charset="-128"/>
              <a:ea typeface="BIZ UDPゴシック" panose="020B0400000000000000" pitchFamily="50" charset="-128"/>
            </a:rPr>
            <a:t>バースご指定の場合、本船をずらして頂く可能性がございます。</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香港経由での食品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アルコール飲料</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医薬品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日用品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生活雑貨）の船積みは、</a:t>
          </a:r>
        </a:p>
        <a:p>
          <a:pPr algn="l"/>
          <a:r>
            <a:rPr kumimoji="1" lang="ja-JP" altLang="en-US" sz="900" b="0">
              <a:latin typeface="BIZ UDPゴシック" panose="020B0400000000000000" pitchFamily="50" charset="-128"/>
              <a:ea typeface="BIZ UDPゴシック" panose="020B0400000000000000" pitchFamily="50" charset="-128"/>
            </a:rPr>
            <a:t>　　 出港前に</a:t>
          </a:r>
          <a:r>
            <a:rPr kumimoji="1" lang="en-US" altLang="ja-JP" sz="900" b="0">
              <a:latin typeface="BIZ UDPゴシック" panose="020B0400000000000000" pitchFamily="50" charset="-128"/>
              <a:ea typeface="BIZ UDPゴシック" panose="020B0400000000000000" pitchFamily="50" charset="-128"/>
            </a:rPr>
            <a:t>INVOICE/PACKING LIST</a:t>
          </a:r>
          <a:r>
            <a:rPr kumimoji="1" lang="ja-JP" altLang="en-US" sz="900" b="0">
              <a:latin typeface="BIZ UDPゴシック" panose="020B0400000000000000" pitchFamily="50" charset="-128"/>
              <a:ea typeface="BIZ UDPゴシック" panose="020B0400000000000000" pitchFamily="50" charset="-128"/>
            </a:rPr>
            <a:t>の提出をお願いします。</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アルコール度数</a:t>
          </a:r>
          <a:r>
            <a:rPr kumimoji="1" lang="en-US" altLang="ja-JP" sz="900" b="0">
              <a:latin typeface="BIZ UDPゴシック" panose="020B0400000000000000" pitchFamily="50" charset="-128"/>
              <a:ea typeface="BIZ UDPゴシック" panose="020B0400000000000000" pitchFamily="50" charset="-128"/>
            </a:rPr>
            <a:t>30</a:t>
          </a:r>
          <a:r>
            <a:rPr kumimoji="1" lang="ja-JP" altLang="en-US" sz="900" b="0">
              <a:latin typeface="BIZ UDPゴシック" panose="020B0400000000000000" pitchFamily="50" charset="-128"/>
              <a:ea typeface="BIZ UDPゴシック" panose="020B0400000000000000" pitchFamily="50" charset="-128"/>
            </a:rPr>
            <a:t>％以上のアルコール飲料は香港でトランジット不可です。</a:t>
          </a:r>
        </a:p>
        <a:p>
          <a:pPr algn="l"/>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CHEMICAL</a:t>
          </a:r>
          <a:r>
            <a:rPr kumimoji="1" lang="ja-JP" altLang="en-US" sz="900" b="0">
              <a:latin typeface="BIZ UDPゴシック" panose="020B0400000000000000" pitchFamily="50" charset="-128"/>
              <a:ea typeface="BIZ UDPゴシック" panose="020B0400000000000000" pitchFamily="50" charset="-128"/>
            </a:rPr>
            <a:t>品については、手配の可否を</a:t>
          </a:r>
          <a:r>
            <a:rPr kumimoji="1" lang="en-US" altLang="ja-JP" sz="900" b="0">
              <a:latin typeface="BIZ UDPゴシック" panose="020B0400000000000000" pitchFamily="50" charset="-128"/>
              <a:ea typeface="BIZ UDPゴシック" panose="020B0400000000000000" pitchFamily="50" charset="-128"/>
            </a:rPr>
            <a:t>BOOKING</a:t>
          </a:r>
          <a:r>
            <a:rPr kumimoji="1" lang="ja-JP" altLang="en-US" sz="900" b="0">
              <a:latin typeface="BIZ UDPゴシック" panose="020B0400000000000000" pitchFamily="50" charset="-128"/>
              <a:ea typeface="BIZ UDPゴシック" panose="020B0400000000000000" pitchFamily="50" charset="-128"/>
            </a:rPr>
            <a:t>前にお問合せ</a:t>
          </a:r>
        </a:p>
        <a:p>
          <a:pPr algn="l"/>
          <a:r>
            <a:rPr kumimoji="1" lang="ja-JP" altLang="en-US" sz="900" b="0">
              <a:latin typeface="BIZ UDPゴシック" panose="020B0400000000000000" pitchFamily="50" charset="-128"/>
              <a:ea typeface="BIZ UDPゴシック" panose="020B0400000000000000" pitchFamily="50" charset="-128"/>
            </a:rPr>
            <a:t>　　 いただきますようお願いいたします。</a:t>
          </a:r>
        </a:p>
        <a:p>
          <a:pPr algn="l"/>
          <a:r>
            <a:rPr kumimoji="1" lang="en-US" altLang="ja-JP" sz="900" b="0">
              <a:latin typeface="BIZ UDPゴシック" panose="020B0400000000000000" pitchFamily="50" charset="-128"/>
              <a:ea typeface="BIZ UDPゴシック" panose="020B0400000000000000" pitchFamily="50" charset="-128"/>
            </a:rPr>
            <a:t>9.</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＝香港規制事項＝</a:t>
          </a:r>
        </a:p>
        <a:p>
          <a:pPr algn="l"/>
          <a:r>
            <a:rPr kumimoji="1" lang="en-US" altLang="ja-JP" sz="900" b="0">
              <a:latin typeface="BIZ UDPゴシック" panose="020B0400000000000000" pitchFamily="50" charset="-128"/>
              <a:ea typeface="BIZ UDPゴシック" panose="020B0400000000000000" pitchFamily="50" charset="-128"/>
            </a:rPr>
            <a:t>2023</a:t>
          </a:r>
          <a:r>
            <a:rPr kumimoji="1" lang="ja-JP" altLang="en-US" sz="900" b="0">
              <a:latin typeface="BIZ UDPゴシック" panose="020B0400000000000000" pitchFamily="50" charset="-128"/>
              <a:ea typeface="BIZ UDPゴシック" panose="020B0400000000000000" pitchFamily="50" charset="-128"/>
            </a:rPr>
            <a:t>年</a:t>
          </a:r>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月</a:t>
          </a:r>
          <a:r>
            <a:rPr kumimoji="1" lang="en-US" altLang="ja-JP" sz="900" b="0">
              <a:latin typeface="BIZ UDPゴシック" panose="020B0400000000000000" pitchFamily="50" charset="-128"/>
              <a:ea typeface="BIZ UDPゴシック" panose="020B0400000000000000" pitchFamily="50" charset="-128"/>
            </a:rPr>
            <a:t>22</a:t>
          </a:r>
          <a:r>
            <a:rPr kumimoji="1" lang="ja-JP" altLang="en-US" sz="900" b="0">
              <a:latin typeface="BIZ UDPゴシック" panose="020B0400000000000000" pitchFamily="50" charset="-128"/>
              <a:ea typeface="BIZ UDPゴシック" panose="020B0400000000000000" pitchFamily="50" charset="-128"/>
            </a:rPr>
            <a:t>日より香港政府は日本の下記都県を原産地とする</a:t>
          </a:r>
        </a:p>
        <a:p>
          <a:pPr algn="l"/>
          <a:r>
            <a:rPr kumimoji="1" lang="ja-JP" altLang="en-US" sz="900" b="0">
              <a:latin typeface="BIZ UDPゴシック" panose="020B0400000000000000" pitchFamily="50" charset="-128"/>
              <a:ea typeface="BIZ UDPゴシック" panose="020B0400000000000000" pitchFamily="50" charset="-128"/>
            </a:rPr>
            <a:t>以下の貨物の輸入を禁止しております。</a:t>
          </a:r>
        </a:p>
        <a:p>
          <a:pPr algn="l"/>
          <a:r>
            <a:rPr kumimoji="1" lang="ja-JP" altLang="en-US" sz="900" b="0">
              <a:latin typeface="BIZ UDPゴシック" panose="020B0400000000000000" pitchFamily="50" charset="-128"/>
              <a:ea typeface="BIZ UDPゴシック" panose="020B0400000000000000" pitchFamily="50" charset="-128"/>
            </a:rPr>
            <a:t>東京都</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福島県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千葉県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栃木県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茨城県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群馬県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宮城県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長野県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埼玉県</a:t>
          </a:r>
        </a:p>
        <a:p>
          <a:pPr algn="l"/>
          <a:r>
            <a:rPr kumimoji="1" lang="ja-JP" altLang="en-US" sz="900" b="0">
              <a:latin typeface="BIZ UDPゴシック" panose="020B0400000000000000" pitchFamily="50" charset="-128"/>
              <a:ea typeface="BIZ UDPゴシック" panose="020B0400000000000000" pitchFamily="50" charset="-128"/>
            </a:rPr>
            <a:t>昆布、海藻、海塩などの乾燥水産物</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上記貨物を輸送される場合、原産地が記載されたＰＡＣＫＩＮＧ　ＬＩＳＴを</a:t>
          </a:r>
        </a:p>
        <a:p>
          <a:pPr algn="l"/>
          <a:r>
            <a:rPr kumimoji="1" lang="ja-JP" altLang="en-US" sz="900" b="0">
              <a:latin typeface="BIZ UDPゴシック" panose="020B0400000000000000" pitchFamily="50" charset="-128"/>
              <a:ea typeface="BIZ UDPゴシック" panose="020B0400000000000000" pitchFamily="50" charset="-128"/>
            </a:rPr>
            <a:t>　 　ご提出お願いしております。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solidFill>
                <a:srgbClr val="FF0000"/>
              </a:solidFill>
              <a:latin typeface="BIZ UDPゴシック" panose="020B0400000000000000" pitchFamily="50" charset="-128"/>
              <a:ea typeface="BIZ UDPゴシック" panose="020B0400000000000000" pitchFamily="50" charset="-128"/>
            </a:rPr>
            <a:t>★</a:t>
          </a:r>
          <a:r>
            <a:rPr kumimoji="1" lang="en-US" altLang="ja-JP" sz="900" b="0">
              <a:solidFill>
                <a:srgbClr val="FF0000"/>
              </a:solidFill>
              <a:latin typeface="BIZ UDPゴシック" panose="020B0400000000000000" pitchFamily="50" charset="-128"/>
              <a:ea typeface="BIZ UDPゴシック" panose="020B0400000000000000" pitchFamily="50" charset="-128"/>
            </a:rPr>
            <a:t>AMASS NOMINATION</a:t>
          </a:r>
          <a:r>
            <a:rPr kumimoji="1" lang="ja-JP" altLang="en-US" sz="900" b="0">
              <a:solidFill>
                <a:srgbClr val="FF0000"/>
              </a:solidFill>
              <a:latin typeface="BIZ UDPゴシック" panose="020B0400000000000000" pitchFamily="50" charset="-128"/>
              <a:ea typeface="BIZ UDPゴシック" panose="020B0400000000000000" pitchFamily="50" charset="-128"/>
            </a:rPr>
            <a:t>案件は、東京出港でのみお引き受け可となります。</a:t>
          </a: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779551</xdr:colOff>
      <xdr:row>25</xdr:row>
      <xdr:rowOff>114300</xdr:rowOff>
    </xdr:from>
    <xdr:to>
      <xdr:col>8</xdr:col>
      <xdr:colOff>660815</xdr:colOff>
      <xdr:row>35</xdr:row>
      <xdr:rowOff>19050</xdr:rowOff>
    </xdr:to>
    <xdr:sp macro="" textlink="">
      <xdr:nvSpPr>
        <xdr:cNvPr id="11" name="テキスト ボックス 10">
          <a:extLst>
            <a:ext uri="{FF2B5EF4-FFF2-40B4-BE49-F238E27FC236}">
              <a16:creationId xmlns:a16="http://schemas.microsoft.com/office/drawing/2014/main" id="{00000000-0008-0000-1E00-00000B000000}"/>
            </a:ext>
          </a:extLst>
        </xdr:cNvPr>
        <xdr:cNvSpPr txBox="1"/>
      </xdr:nvSpPr>
      <xdr:spPr>
        <a:xfrm>
          <a:off x="3732301" y="6448425"/>
          <a:ext cx="3119764" cy="2133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大洋運輸株式会社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7-6</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TEL078-302-0456/FAX 078-302-7343</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3FDH1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 三浦様</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receive_ol@taiyounyu.co.jp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②</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3ATYU</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エーティーワイユー</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66675</xdr:colOff>
      <xdr:row>0</xdr:row>
      <xdr:rowOff>28575</xdr:rowOff>
    </xdr:from>
    <xdr:to>
      <xdr:col>15</xdr:col>
      <xdr:colOff>549275</xdr:colOff>
      <xdr:row>1</xdr:row>
      <xdr:rowOff>48848</xdr:rowOff>
    </xdr:to>
    <xdr:pic>
      <xdr:nvPicPr>
        <xdr:cNvPr id="16" name="図 15">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28575"/>
          <a:ext cx="10379075" cy="858473"/>
        </a:xfrm>
        <a:prstGeom prst="rect">
          <a:avLst/>
        </a:prstGeom>
      </xdr:spPr>
    </xdr:pic>
    <xdr:clientData/>
  </xdr:twoCellAnchor>
  <xdr:oneCellAnchor>
    <xdr:from>
      <xdr:col>1</xdr:col>
      <xdr:colOff>3174</xdr:colOff>
      <xdr:row>23</xdr:row>
      <xdr:rowOff>46908</xdr:rowOff>
    </xdr:from>
    <xdr:ext cx="5359400" cy="469900"/>
    <xdr:sp macro="" textlink="">
      <xdr:nvSpPr>
        <xdr:cNvPr id="21" name="テキスト ボックス 20">
          <a:extLst>
            <a:ext uri="{FF2B5EF4-FFF2-40B4-BE49-F238E27FC236}">
              <a16:creationId xmlns:a16="http://schemas.microsoft.com/office/drawing/2014/main" id="{00000000-0008-0000-1E00-000015000000}"/>
            </a:ext>
          </a:extLst>
        </xdr:cNvPr>
        <xdr:cNvSpPr txBox="1"/>
      </xdr:nvSpPr>
      <xdr:spPr>
        <a:xfrm>
          <a:off x="374649" y="5923833"/>
          <a:ext cx="5359400" cy="469900"/>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　</a:t>
          </a: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6</xdr:col>
      <xdr:colOff>15875</xdr:colOff>
      <xdr:row>1</xdr:row>
      <xdr:rowOff>47625</xdr:rowOff>
    </xdr:from>
    <xdr:ext cx="5619750" cy="239712"/>
    <xdr:sp macro="" textlink="">
      <xdr:nvSpPr>
        <xdr:cNvPr id="15" name="テキスト ボックス 14">
          <a:extLst>
            <a:ext uri="{FF2B5EF4-FFF2-40B4-BE49-F238E27FC236}">
              <a16:creationId xmlns:a16="http://schemas.microsoft.com/office/drawing/2014/main" id="{00000000-0008-0000-1E00-00000F000000}"/>
            </a:ext>
          </a:extLst>
        </xdr:cNvPr>
        <xdr:cNvSpPr txBox="1"/>
      </xdr:nvSpPr>
      <xdr:spPr>
        <a:xfrm>
          <a:off x="4206875" y="1114425"/>
          <a:ext cx="56197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8</xdr:col>
      <xdr:colOff>331856</xdr:colOff>
      <xdr:row>2</xdr:row>
      <xdr:rowOff>122358</xdr:rowOff>
    </xdr:from>
    <xdr:to>
      <xdr:col>15</xdr:col>
      <xdr:colOff>542924</xdr:colOff>
      <xdr:row>24</xdr:row>
      <xdr:rowOff>149225</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6523106" y="1246308"/>
          <a:ext cx="4887843" cy="5008442"/>
          <a:chOff x="6021456" y="1351083"/>
          <a:chExt cx="4421118" cy="5008442"/>
        </a:xfrm>
      </xdr:grpSpPr>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6021456" y="1351083"/>
            <a:ext cx="4421118" cy="500844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lnSpc>
                <a:spcPct val="150000"/>
              </a:lnSpc>
              <a:buFont typeface="Wingdings" panose="05000000000000000000" pitchFamily="2" charset="2"/>
              <a:buChar char="l"/>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シンガポール経由のサービスに関してはお気軽にお問合せください。</a:t>
            </a: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に加え、シンガポール入港後、接続まで</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7</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日程かかります。</a:t>
            </a: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は接続状況や天候、その他の事情により変更になる可能性がございます。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ご案内以外の向け地に関しましても、お気軽にお問い合わせください。</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バングラディッシュ向け貨物の船積み書類に対し、実荷受人様の</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11</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桁の</a:t>
            </a:r>
            <a:r>
              <a:rPr kumimoji="1" lang="en-US" altLang="ja-JP" sz="700">
                <a:solidFill>
                  <a:schemeClr val="accent2"/>
                </a:solidFill>
                <a:latin typeface="BIZ UDPゴシック" panose="020B0400000000000000" pitchFamily="50" charset="-128"/>
                <a:ea typeface="BIZ UDPゴシック" panose="020B0400000000000000" pitchFamily="50" charset="-128"/>
              </a:rPr>
              <a:t>BUSINESS</a:t>
            </a:r>
            <a:r>
              <a:rPr kumimoji="1" lang="en-US" altLang="ja-JP" sz="700" baseline="0">
                <a:solidFill>
                  <a:schemeClr val="accent2"/>
                </a:solidFill>
                <a:latin typeface="BIZ UDPゴシック" panose="020B0400000000000000" pitchFamily="50" charset="-128"/>
                <a:ea typeface="BIZ UDPゴシック" panose="020B0400000000000000" pitchFamily="50" charset="-128"/>
              </a:rPr>
              <a:t> IDENTIFICATION NUMBER(BIN)</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の記載が必要です。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インド向け積載の際は下記が必要になります。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6</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桁の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HS CODE(</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積載される全品目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PAN(PERMANENT ACCOUNT NUMBER)</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INVOICE/PACKING LIST</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IEC NO./GSTN NO.</a:t>
            </a:r>
          </a:p>
          <a:p>
            <a:pPr marL="228600" indent="-228600">
              <a:lnSpc>
                <a:spcPct val="150000"/>
              </a:lnSpc>
              <a:buFont typeface="+mj-ea"/>
              <a:buAutoNum type="circleNumDbPlain"/>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輸入者の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E-mail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 </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Address</a:t>
            </a:r>
          </a:p>
          <a:p>
            <a:pPr marL="171450" indent="-171450">
              <a:lnSpc>
                <a:spcPct val="150000"/>
              </a:lnSpc>
              <a:buFont typeface="Wingdings" panose="05000000000000000000" pitchFamily="2" charset="2"/>
              <a:buChar char="l"/>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オーストラリア・ニュージーランド向けは</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HS</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コードを</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B/L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に記載ください。</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パキスタン向け</a:t>
            </a:r>
            <a:r>
              <a:rPr kumimoji="1" lang="ja-JP" altLang="en-US" sz="700" baseline="0">
                <a:solidFill>
                  <a:schemeClr val="accent2"/>
                </a:solidFill>
                <a:latin typeface="BIZ UDPゴシック" panose="020B0400000000000000" pitchFamily="50" charset="-128"/>
                <a:ea typeface="BIZ UDPゴシック" panose="020B0400000000000000" pitchFamily="50" charset="-128"/>
              </a:rPr>
              <a:t>実荷主様</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からのご用命に関しては、</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B/L TYPE</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は</a:t>
            </a:r>
            <a:r>
              <a:rPr kumimoji="1" lang="en-US" altLang="ja-JP" sz="700" baseline="0">
                <a:solidFill>
                  <a:schemeClr val="accent2"/>
                </a:solidFill>
                <a:latin typeface="BIZ UDPゴシック" panose="020B0400000000000000" pitchFamily="50" charset="-128"/>
                <a:ea typeface="BIZ UDPゴシック" panose="020B0400000000000000" pitchFamily="50" charset="-128"/>
              </a:rPr>
              <a:t>ORIGINAL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のみの手配となります。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チッタゴン向けの貨物はパレッタイズ必須となります。違反した場合は港湾局より罰金が科せられます。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1" i="0" baseline="0">
                <a:solidFill>
                  <a:schemeClr val="dk1"/>
                </a:solidFill>
                <a:effectLst/>
                <a:latin typeface="BIZ UDPゴシック" panose="020B0400000000000000" pitchFamily="50" charset="-128"/>
                <a:ea typeface="BIZ UDPゴシック" panose="020B0400000000000000" pitchFamily="50" charset="-128"/>
                <a:cs typeface="+mn-cs"/>
              </a:rPr>
              <a:t>JEDDAH</a:t>
            </a:r>
            <a:r>
              <a:rPr lang="ja-JP" altLang="ja-JP" sz="800" b="1" i="0" baseline="0">
                <a:solidFill>
                  <a:schemeClr val="dk1"/>
                </a:solidFill>
                <a:effectLst/>
                <a:latin typeface="BIZ UDPゴシック" panose="020B0400000000000000" pitchFamily="50" charset="-128"/>
                <a:ea typeface="BIZ UDPゴシック" panose="020B0400000000000000" pitchFamily="50" charset="-128"/>
                <a:cs typeface="+mn-cs"/>
              </a:rPr>
              <a:t>向けサービス休止しており、紅海向けは各営業担当にお問い合わせください。</a:t>
            </a:r>
            <a:endPar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1"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1"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★水曜日出港本船の使用</a:t>
            </a: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CARRIRE</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が</a:t>
            </a: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11</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月より変更となっております。</a:t>
            </a:r>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6516322" y="1378878"/>
            <a:ext cx="3426503" cy="2135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oneCellAnchor>
    <xdr:from>
      <xdr:col>8</xdr:col>
      <xdr:colOff>800099</xdr:colOff>
      <xdr:row>25</xdr:row>
      <xdr:rowOff>66675</xdr:rowOff>
    </xdr:from>
    <xdr:ext cx="3895725" cy="533400"/>
    <xdr:sp macro="" textlink="">
      <xdr:nvSpPr>
        <xdr:cNvPr id="22" name="テキスト ボックス 21">
          <a:extLst>
            <a:ext uri="{FF2B5EF4-FFF2-40B4-BE49-F238E27FC236}">
              <a16:creationId xmlns:a16="http://schemas.microsoft.com/office/drawing/2014/main" id="{00000000-0008-0000-1E00-000016000000}"/>
            </a:ext>
          </a:extLst>
        </xdr:cNvPr>
        <xdr:cNvSpPr txBox="1"/>
      </xdr:nvSpPr>
      <xdr:spPr>
        <a:xfrm>
          <a:off x="6991349" y="6400800"/>
          <a:ext cx="3895725" cy="53340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お願い致します</a:t>
          </a:r>
        </a:p>
      </xdr:txBody>
    </xdr:sp>
    <xdr:clientData/>
  </xdr:oneCellAnchor>
  <xdr:twoCellAnchor>
    <xdr:from>
      <xdr:col>9</xdr:col>
      <xdr:colOff>286994</xdr:colOff>
      <xdr:row>28</xdr:row>
      <xdr:rowOff>95249</xdr:rowOff>
    </xdr:from>
    <xdr:to>
      <xdr:col>15</xdr:col>
      <xdr:colOff>276226</xdr:colOff>
      <xdr:row>34</xdr:row>
      <xdr:rowOff>50799</xdr:rowOff>
    </xdr:to>
    <xdr:grpSp>
      <xdr:nvGrpSpPr>
        <xdr:cNvPr id="14" name="グループ化 13">
          <a:extLst>
            <a:ext uri="{FF2B5EF4-FFF2-40B4-BE49-F238E27FC236}">
              <a16:creationId xmlns:a16="http://schemas.microsoft.com/office/drawing/2014/main" id="{00000000-0008-0000-1E00-00000E000000}"/>
            </a:ext>
          </a:extLst>
        </xdr:cNvPr>
        <xdr:cNvGrpSpPr/>
      </xdr:nvGrpSpPr>
      <xdr:grpSpPr>
        <a:xfrm>
          <a:off x="7287869" y="7115174"/>
          <a:ext cx="3856382" cy="1327150"/>
          <a:chOff x="6379819" y="7251699"/>
          <a:chExt cx="3459507" cy="1320800"/>
        </a:xfrm>
      </xdr:grpSpPr>
      <xdr:sp macro="" textlink="">
        <xdr:nvSpPr>
          <xdr:cNvPr id="17" name="正方形/長方形 16">
            <a:extLst>
              <a:ext uri="{FF2B5EF4-FFF2-40B4-BE49-F238E27FC236}">
                <a16:creationId xmlns:a16="http://schemas.microsoft.com/office/drawing/2014/main" id="{00000000-0008-0000-1E00-000011000000}"/>
              </a:ext>
            </a:extLst>
          </xdr:cNvPr>
          <xdr:cNvSpPr/>
        </xdr:nvSpPr>
        <xdr:spPr>
          <a:xfrm>
            <a:off x="6379819" y="7251699"/>
            <a:ext cx="3459507" cy="132080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6573997" y="7288509"/>
            <a:ext cx="3045695" cy="1245579"/>
            <a:chOff x="6573997" y="7288509"/>
            <a:chExt cx="3045695" cy="1245579"/>
          </a:xfrm>
        </xdr:grpSpPr>
        <xdr:pic>
          <xdr:nvPicPr>
            <xdr:cNvPr id="19" name="図 18">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3997" y="7647755"/>
              <a:ext cx="577873" cy="494031"/>
            </a:xfrm>
            <a:prstGeom prst="rect">
              <a:avLst/>
            </a:prstGeom>
          </xdr:spPr>
        </xdr:pic>
        <xdr:sp macro="" textlink="">
          <xdr:nvSpPr>
            <xdr:cNvPr id="20" name="テキスト ボックス 19">
              <a:extLst>
                <a:ext uri="{FF2B5EF4-FFF2-40B4-BE49-F238E27FC236}">
                  <a16:creationId xmlns:a16="http://schemas.microsoft.com/office/drawing/2014/main" id="{00000000-0008-0000-1E00-000014000000}"/>
                </a:ext>
              </a:extLst>
            </xdr:cNvPr>
            <xdr:cNvSpPr txBox="1"/>
          </xdr:nvSpPr>
          <xdr:spPr>
            <a:xfrm>
              <a:off x="7552691" y="7288509"/>
              <a:ext cx="1364691" cy="18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pic>
          <xdr:nvPicPr>
            <xdr:cNvPr id="5" name="図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a:stretch>
              <a:fillRect/>
            </a:stretch>
          </xdr:blipFill>
          <xdr:spPr>
            <a:xfrm>
              <a:off x="7345940" y="7458177"/>
              <a:ext cx="2273752" cy="1075911"/>
            </a:xfrm>
            <a:prstGeom prst="rect">
              <a:avLst/>
            </a:prstGeom>
          </xdr:spPr>
        </xdr:pic>
      </xdr:grpSp>
    </xdr:grpSp>
    <xdr:clientData/>
  </xdr:twoCellAnchor>
  <xdr:twoCellAnchor editAs="oneCell">
    <xdr:from>
      <xdr:col>0</xdr:col>
      <xdr:colOff>44450</xdr:colOff>
      <xdr:row>35</xdr:row>
      <xdr:rowOff>63500</xdr:rowOff>
    </xdr:from>
    <xdr:to>
      <xdr:col>14</xdr:col>
      <xdr:colOff>527002</xdr:colOff>
      <xdr:row>39</xdr:row>
      <xdr:rowOff>95250</xdr:rowOff>
    </xdr:to>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4"/>
        <a:stretch>
          <a:fillRect/>
        </a:stretch>
      </xdr:blipFill>
      <xdr:spPr>
        <a:xfrm>
          <a:off x="44450" y="8629650"/>
          <a:ext cx="9775777" cy="692150"/>
        </a:xfrm>
        <a:prstGeom prst="rect">
          <a:avLst/>
        </a:prstGeom>
      </xdr:spPr>
    </xdr:pic>
    <xdr:clientData/>
  </xdr:twoCellAnchor>
  <xdr:oneCellAnchor>
    <xdr:from>
      <xdr:col>18</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304800</xdr:colOff>
      <xdr:row>25</xdr:row>
      <xdr:rowOff>93710</xdr:rowOff>
    </xdr:from>
    <xdr:to>
      <xdr:col>4</xdr:col>
      <xdr:colOff>746853</xdr:colOff>
      <xdr:row>35</xdr:row>
      <xdr:rowOff>36758</xdr:rowOff>
    </xdr:to>
    <xdr:sp macro="" textlink="">
      <xdr:nvSpPr>
        <xdr:cNvPr id="18" name="テキスト ボックス 17">
          <a:extLst>
            <a:ext uri="{FF2B5EF4-FFF2-40B4-BE49-F238E27FC236}">
              <a16:creationId xmlns:a16="http://schemas.microsoft.com/office/drawing/2014/main" id="{00000000-0008-0000-1E00-000012000000}"/>
            </a:ext>
          </a:extLst>
        </xdr:cNvPr>
        <xdr:cNvSpPr txBox="1"/>
      </xdr:nvSpPr>
      <xdr:spPr>
        <a:xfrm>
          <a:off x="304800" y="6427835"/>
          <a:ext cx="3394803" cy="217189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620844</xdr:colOff>
      <xdr:row>3</xdr:row>
      <xdr:rowOff>241004</xdr:rowOff>
    </xdr:from>
    <xdr:to>
      <xdr:col>14</xdr:col>
      <xdr:colOff>55741</xdr:colOff>
      <xdr:row>16</xdr:row>
      <xdr:rowOff>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6526344" y="1508243"/>
          <a:ext cx="3046114" cy="220236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PUS</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経由南米向けにご用命の際は</a:t>
          </a: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INVOICE/PACKING LIST</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のご提出をお願い致します。</a:t>
          </a:r>
          <a:endPar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リチウムイオン電池（</a:t>
          </a: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SP188</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該当含む）はお引き受け出来かねます。</a:t>
          </a:r>
          <a:endPar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xdr:col>
      <xdr:colOff>624592</xdr:colOff>
      <xdr:row>3</xdr:row>
      <xdr:rowOff>24848</xdr:rowOff>
    </xdr:from>
    <xdr:to>
      <xdr:col>14</xdr:col>
      <xdr:colOff>55144</xdr:colOff>
      <xdr:row>4</xdr:row>
      <xdr:rowOff>23137</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840908" y="1283151"/>
          <a:ext cx="3426039" cy="24393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0</xdr:col>
      <xdr:colOff>304800</xdr:colOff>
      <xdr:row>23</xdr:row>
      <xdr:rowOff>132521</xdr:rowOff>
    </xdr:from>
    <xdr:to>
      <xdr:col>4</xdr:col>
      <xdr:colOff>447261</xdr:colOff>
      <xdr:row>32</xdr:row>
      <xdr:rowOff>165652</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304800" y="4944717"/>
          <a:ext cx="3314700" cy="206237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丸山物流株式会社</a:t>
          </a:r>
          <a:r>
            <a:rPr kumimoji="1" lang="en-US" altLang="ja-JP" sz="700">
              <a:solidFill>
                <a:schemeClr val="tx1"/>
              </a:solidFill>
              <a:latin typeface="BIZ UDPゴシック" panose="020B0400000000000000" pitchFamily="50" charset="-128"/>
              <a:ea typeface="BIZ UDPゴシック" panose="020B0400000000000000" pitchFamily="50" charset="-128"/>
            </a:rPr>
            <a:t>Q-2</a:t>
          </a:r>
          <a:r>
            <a:rPr kumimoji="1" lang="ja-JP" altLang="en-US" sz="700">
              <a:solidFill>
                <a:schemeClr val="tx1"/>
              </a:solidFill>
              <a:latin typeface="BIZ UDPゴシック" panose="020B0400000000000000" pitchFamily="50" charset="-128"/>
              <a:ea typeface="BIZ UDPゴシック" panose="020B0400000000000000" pitchFamily="50" charset="-128"/>
            </a:rPr>
            <a:t>営業所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TEL 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4CMAR</a:t>
          </a:r>
          <a:r>
            <a:rPr kumimoji="1" lang="ja-JP" altLang="en-US" sz="700">
              <a:solidFill>
                <a:schemeClr val="tx1"/>
              </a:solidFill>
              <a:latin typeface="BIZ UDPゴシック" panose="020B0400000000000000" pitchFamily="50" charset="-128"/>
              <a:ea typeface="BIZ UDPゴシック" panose="020B0400000000000000" pitchFamily="50" charset="-128"/>
            </a:rPr>
            <a:t>（ヨンシーエムエーアール）</a:t>
          </a:r>
        </a:p>
        <a:p>
          <a:pPr marL="0" indent="0">
            <a:lnSpc>
              <a:spcPct val="150000"/>
            </a:lnSpc>
            <a:buFontTx/>
            <a:buNone/>
          </a:pPr>
          <a:endParaRPr kumimoji="1" lang="en-US" altLang="ja-JP"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589997</xdr:colOff>
      <xdr:row>23</xdr:row>
      <xdr:rowOff>143428</xdr:rowOff>
    </xdr:from>
    <xdr:to>
      <xdr:col>8</xdr:col>
      <xdr:colOff>614845</xdr:colOff>
      <xdr:row>32</xdr:row>
      <xdr:rowOff>173935</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3762236" y="4955624"/>
          <a:ext cx="3271631" cy="205974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650-0045</a:t>
          </a:r>
          <a:r>
            <a:rPr kumimoji="1" lang="ja-JP" altLang="en-US"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br>
            <a:rPr kumimoji="1" lang="en-US" altLang="ja-JP" sz="700">
              <a:solidFill>
                <a:sysClr val="windowText" lastClr="000000"/>
              </a:solidFill>
              <a:latin typeface="BIZ UDPゴシック" panose="020B0400000000000000" pitchFamily="50" charset="-128"/>
              <a:ea typeface="BIZ UDPゴシック" panose="020B0400000000000000" pitchFamily="50" charset="-128"/>
            </a:rPr>
          </a:b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3OKAM</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332958</xdr:colOff>
      <xdr:row>0</xdr:row>
      <xdr:rowOff>822288</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354577</xdr:colOff>
      <xdr:row>24</xdr:row>
      <xdr:rowOff>128933</xdr:rowOff>
    </xdr:from>
    <xdr:to>
      <xdr:col>15</xdr:col>
      <xdr:colOff>137815</xdr:colOff>
      <xdr:row>31</xdr:row>
      <xdr:rowOff>24573</xdr:rowOff>
    </xdr:to>
    <xdr:grpSp>
      <xdr:nvGrpSpPr>
        <xdr:cNvPr id="18" name="グループ化 17">
          <a:extLst>
            <a:ext uri="{FF2B5EF4-FFF2-40B4-BE49-F238E27FC236}">
              <a16:creationId xmlns:a16="http://schemas.microsoft.com/office/drawing/2014/main" id="{00000000-0008-0000-0400-000012000000}"/>
            </a:ext>
          </a:extLst>
        </xdr:cNvPr>
        <xdr:cNvGrpSpPr/>
      </xdr:nvGrpSpPr>
      <xdr:grpSpPr>
        <a:xfrm>
          <a:off x="7602236" y="5099251"/>
          <a:ext cx="3645193" cy="1471595"/>
          <a:chOff x="6411715" y="5148566"/>
          <a:chExt cx="3216818" cy="1833590"/>
        </a:xfrm>
      </xdr:grpSpPr>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6411715" y="5148566"/>
            <a:ext cx="2859383" cy="183359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7310783" y="5633427"/>
            <a:ext cx="2317750" cy="1311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9756" y="5727153"/>
            <a:ext cx="538334" cy="496830"/>
          </a:xfrm>
          <a:prstGeom prst="rect">
            <a:avLst/>
          </a:prstGeom>
        </xdr:spPr>
      </xdr:pic>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7501298" y="5342250"/>
            <a:ext cx="1202380" cy="208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8</xdr:col>
      <xdr:colOff>552056</xdr:colOff>
      <xdr:row>15</xdr:row>
      <xdr:rowOff>140805</xdr:rowOff>
    </xdr:from>
    <xdr:ext cx="3412149" cy="874781"/>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6457556" y="3669196"/>
          <a:ext cx="3412149" cy="874781"/>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800">
              <a:latin typeface="BIZ UDPゴシック" panose="020B0400000000000000" pitchFamily="50" charset="-128"/>
              <a:ea typeface="BIZ UDPゴシック" panose="020B0400000000000000" pitchFamily="50" charset="-128"/>
            </a:rPr>
            <a:t>★</a:t>
          </a:r>
          <a:r>
            <a:rPr lang="en-US" altLang="ja-JP" sz="800">
              <a:latin typeface="BIZ UDPゴシック" panose="020B0400000000000000" pitchFamily="50" charset="-128"/>
              <a:ea typeface="BIZ UDPゴシック" panose="020B0400000000000000" pitchFamily="50" charset="-128"/>
            </a:rPr>
            <a:t>『</a:t>
          </a:r>
          <a:r>
            <a:rPr lang="ja-JP" altLang="en-US" sz="800">
              <a:latin typeface="BIZ UDPゴシック" panose="020B0400000000000000" pitchFamily="50" charset="-128"/>
              <a:ea typeface="BIZ UDPゴシック" panose="020B0400000000000000" pitchFamily="50" charset="-128"/>
            </a:rPr>
            <a:t>輸出貨物</a:t>
          </a:r>
          <a:r>
            <a:rPr lang="en-US" altLang="ja-JP" sz="800">
              <a:latin typeface="BIZ UDPゴシック" panose="020B0400000000000000" pitchFamily="50" charset="-128"/>
              <a:ea typeface="BIZ UDPゴシック" panose="020B0400000000000000" pitchFamily="50" charset="-128"/>
            </a:rPr>
            <a:t>』</a:t>
          </a:r>
          <a:r>
            <a:rPr lang="ja-JP" altLang="en-US" sz="800">
              <a:latin typeface="BIZ UDPゴシック" panose="020B0400000000000000" pitchFamily="50" charset="-128"/>
              <a:ea typeface="BIZ UDPゴシック" panose="020B0400000000000000" pitchFamily="50" charset="-128"/>
            </a:rPr>
            <a:t>経済制裁対象国への輸送に関して★</a:t>
          </a:r>
          <a:endParaRPr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br>
            <a:rPr kumimoji="1" lang="en-US" altLang="ja-JP" sz="800">
              <a:latin typeface="BIZ UDPゴシック" panose="020B0400000000000000" pitchFamily="50" charset="-128"/>
              <a:ea typeface="BIZ UDPゴシック" panose="020B0400000000000000" pitchFamily="50" charset="-128"/>
            </a:rPr>
          </a:br>
          <a:r>
            <a:rPr kumimoji="1" lang="en-US" altLang="ja-JP" sz="8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487439</xdr:colOff>
      <xdr:row>14</xdr:row>
      <xdr:rowOff>29956</xdr:rowOff>
    </xdr:from>
    <xdr:ext cx="184731" cy="255904"/>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7250189" y="4109831"/>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549783</xdr:colOff>
      <xdr:row>20</xdr:row>
      <xdr:rowOff>121205</xdr:rowOff>
    </xdr:from>
    <xdr:ext cx="3415862" cy="514270"/>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6455283" y="4560683"/>
          <a:ext cx="3415862" cy="51427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800">
              <a:latin typeface="BIZ UDPゴシック" panose="020B0400000000000000" pitchFamily="50" charset="-128"/>
              <a:ea typeface="BIZ UDPゴシック" panose="020B0400000000000000" pitchFamily="50" charset="-128"/>
            </a:rPr>
            <a:t>1 BOOKING</a:t>
          </a:r>
          <a:r>
            <a:rPr kumimoji="1" lang="ja-JP" altLang="en-US" sz="800">
              <a:latin typeface="BIZ UDPゴシック" panose="020B0400000000000000" pitchFamily="50" charset="-128"/>
              <a:ea typeface="BIZ UDPゴシック" panose="020B0400000000000000" pitchFamily="50" charset="-128"/>
            </a:rPr>
            <a:t>につき </a:t>
          </a:r>
          <a:br>
            <a:rPr kumimoji="1" lang="en-US" altLang="ja-JP" sz="800">
              <a:latin typeface="BIZ UDPゴシック" panose="020B0400000000000000" pitchFamily="50" charset="-128"/>
              <a:ea typeface="BIZ UDPゴシック" panose="020B0400000000000000" pitchFamily="50" charset="-128"/>
            </a:rPr>
          </a:br>
          <a:r>
            <a:rPr kumimoji="1" lang="en-US" altLang="ja-JP" sz="800">
              <a:latin typeface="BIZ UDPゴシック" panose="020B0400000000000000" pitchFamily="50" charset="-128"/>
              <a:ea typeface="BIZ UDPゴシック" panose="020B0400000000000000" pitchFamily="50" charset="-128"/>
            </a:rPr>
            <a:t>1 DOC</a:t>
          </a:r>
          <a:r>
            <a:rPr kumimoji="1" lang="ja-JP" altLang="en-US" sz="8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39700</xdr:colOff>
      <xdr:row>2</xdr:row>
      <xdr:rowOff>25583</xdr:rowOff>
    </xdr:from>
    <xdr:ext cx="5632450" cy="239712"/>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500450" y="99713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72473</xdr:colOff>
      <xdr:row>32</xdr:row>
      <xdr:rowOff>181730</xdr:rowOff>
    </xdr:from>
    <xdr:to>
      <xdr:col>14</xdr:col>
      <xdr:colOff>359405</xdr:colOff>
      <xdr:row>35</xdr:row>
      <xdr:rowOff>208224</xdr:rowOff>
    </xdr:to>
    <xdr:pic>
      <xdr:nvPicPr>
        <xdr:cNvPr id="35" name="図 34">
          <a:extLst>
            <a:ext uri="{FF2B5EF4-FFF2-40B4-BE49-F238E27FC236}">
              <a16:creationId xmlns:a16="http://schemas.microsoft.com/office/drawing/2014/main" id="{00000000-0008-0000-0400-000023000000}"/>
            </a:ext>
          </a:extLst>
        </xdr:cNvPr>
        <xdr:cNvPicPr>
          <a:picLocks noChangeAspect="1"/>
        </xdr:cNvPicPr>
      </xdr:nvPicPr>
      <xdr:blipFill rotWithShape="1">
        <a:blip xmlns:r="http://schemas.openxmlformats.org/officeDocument/2006/relationships" r:embed="rId3"/>
        <a:srcRect r="2845"/>
        <a:stretch/>
      </xdr:blipFill>
      <xdr:spPr>
        <a:xfrm>
          <a:off x="72473" y="7205382"/>
          <a:ext cx="9803649" cy="72223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34</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00000000-0008-0000-1F00-000011000000}"/>
            </a:ext>
          </a:extLst>
        </xdr:cNvPr>
        <xdr:cNvSpPr txBox="1"/>
      </xdr:nvSpPr>
      <xdr:spPr>
        <a:xfrm>
          <a:off x="133782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1F00-000012000000}"/>
            </a:ext>
          </a:extLst>
        </xdr:cNvPr>
        <xdr:cNvSpPr txBox="1"/>
      </xdr:nvSpPr>
      <xdr:spPr>
        <a:xfrm>
          <a:off x="133782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id="{00000000-0008-0000-1F00-000013000000}"/>
            </a:ext>
          </a:extLst>
        </xdr:cNvPr>
        <xdr:cNvSpPr txBox="1"/>
      </xdr:nvSpPr>
      <xdr:spPr>
        <a:xfrm>
          <a:off x="133782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7</xdr:row>
      <xdr:rowOff>0</xdr:rowOff>
    </xdr:from>
    <xdr:ext cx="184731" cy="233397"/>
    <xdr:sp macro="" textlink="">
      <xdr:nvSpPr>
        <xdr:cNvPr id="20" name="テキスト ボックス 19">
          <a:extLst>
            <a:ext uri="{FF2B5EF4-FFF2-40B4-BE49-F238E27FC236}">
              <a16:creationId xmlns:a16="http://schemas.microsoft.com/office/drawing/2014/main" id="{00000000-0008-0000-1F00-000014000000}"/>
            </a:ext>
          </a:extLst>
        </xdr:cNvPr>
        <xdr:cNvSpPr txBox="1"/>
      </xdr:nvSpPr>
      <xdr:spPr>
        <a:xfrm>
          <a:off x="133782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id="{00000000-0008-0000-1F00-000016000000}"/>
            </a:ext>
          </a:extLst>
        </xdr:cNvPr>
        <xdr:cNvSpPr txBox="1"/>
      </xdr:nvSpPr>
      <xdr:spPr>
        <a:xfrm>
          <a:off x="106826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3" name="テキスト ボックス 22">
          <a:extLst>
            <a:ext uri="{FF2B5EF4-FFF2-40B4-BE49-F238E27FC236}">
              <a16:creationId xmlns:a16="http://schemas.microsoft.com/office/drawing/2014/main" id="{00000000-0008-0000-1F00-000017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id="{00000000-0008-0000-1F00-000018000000}"/>
            </a:ext>
          </a:extLst>
        </xdr:cNvPr>
        <xdr:cNvSpPr txBox="1"/>
      </xdr:nvSpPr>
      <xdr:spPr>
        <a:xfrm>
          <a:off x="106826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5" name="テキスト ボックス 24">
          <a:extLst>
            <a:ext uri="{FF2B5EF4-FFF2-40B4-BE49-F238E27FC236}">
              <a16:creationId xmlns:a16="http://schemas.microsoft.com/office/drawing/2014/main" id="{00000000-0008-0000-1F00-000019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6" name="テキスト ボックス 25">
          <a:extLst>
            <a:ext uri="{FF2B5EF4-FFF2-40B4-BE49-F238E27FC236}">
              <a16:creationId xmlns:a16="http://schemas.microsoft.com/office/drawing/2014/main" id="{00000000-0008-0000-1F00-00001A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23</xdr:col>
      <xdr:colOff>228600</xdr:colOff>
      <xdr:row>38</xdr:row>
      <xdr:rowOff>28575</xdr:rowOff>
    </xdr:from>
    <xdr:to>
      <xdr:col>37</xdr:col>
      <xdr:colOff>42869</xdr:colOff>
      <xdr:row>40</xdr:row>
      <xdr:rowOff>245324</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10022541" y="10001810"/>
          <a:ext cx="5775799" cy="777043"/>
          <a:chOff x="3746579" y="10248900"/>
          <a:chExt cx="9216946" cy="1219200"/>
        </a:xfrm>
      </xdr:grpSpPr>
      <xdr:pic>
        <xdr:nvPicPr>
          <xdr:cNvPr id="6" name="図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91879</xdr:colOff>
      <xdr:row>23</xdr:row>
      <xdr:rowOff>51545</xdr:rowOff>
    </xdr:from>
    <xdr:ext cx="4758018" cy="2987488"/>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91879" y="6748180"/>
          <a:ext cx="4758018" cy="298748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0">
              <a:solidFill>
                <a:srgbClr val="0070C0"/>
              </a:solidFill>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東</a:t>
          </a:r>
          <a:r>
            <a:rPr kumimoji="1" lang="ja-JP" altLang="en-US" sz="900" b="0"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0">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b="0">
              <a:solidFill>
                <a:schemeClr val="tx1"/>
              </a:solidFill>
              <a:latin typeface="BIZ UDPゴシック" panose="020B0400000000000000" pitchFamily="50" charset="-128"/>
              <a:ea typeface="BIZ UDPゴシック" panose="020B0400000000000000" pitchFamily="50" charset="-128"/>
            </a:rPr>
            <a:t>2‐8‐1</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b="0">
              <a:solidFill>
                <a:schemeClr val="tx1"/>
              </a:solidFill>
              <a:latin typeface="BIZ UDPゴシック" panose="020B0400000000000000" pitchFamily="50" charset="-128"/>
              <a:ea typeface="BIZ UDPゴシック" panose="020B0400000000000000" pitchFamily="50" charset="-128"/>
            </a:rPr>
            <a:t>TEL</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r>
            <a:rPr kumimoji="1" lang="en-US" altLang="ja-JP" sz="900" b="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b="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b="0">
              <a:solidFill>
                <a:schemeClr val="tx1"/>
              </a:solidFill>
              <a:latin typeface="BIZ UDPゴシック" panose="020B0400000000000000" pitchFamily="50" charset="-128"/>
              <a:ea typeface="BIZ UDPゴシック" panose="020B0400000000000000" pitchFamily="50" charset="-128"/>
            </a:rPr>
            <a:t>DOC</a:t>
          </a:r>
          <a:r>
            <a:rPr kumimoji="1" lang="ja-JP" altLang="en-US" sz="900" b="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b="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b="0">
              <a:solidFill>
                <a:schemeClr val="tx1"/>
              </a:solidFill>
              <a:latin typeface="BIZ UDPゴシック" panose="020B0400000000000000" pitchFamily="50" charset="-128"/>
              <a:ea typeface="BIZ UDPゴシック" panose="020B0400000000000000" pitchFamily="50" charset="-128"/>
            </a:rPr>
            <a:t>②B/L</a:t>
          </a:r>
          <a:r>
            <a:rPr kumimoji="1" lang="ja-JP" altLang="en-US" sz="900" b="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b="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b="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313757</xdr:colOff>
      <xdr:row>23</xdr:row>
      <xdr:rowOff>60506</xdr:rowOff>
    </xdr:from>
    <xdr:ext cx="5378822" cy="2969561"/>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4939545" y="6757141"/>
          <a:ext cx="5378822" cy="296956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26</xdr:col>
      <xdr:colOff>71718</xdr:colOff>
      <xdr:row>3</xdr:row>
      <xdr:rowOff>8964</xdr:rowOff>
    </xdr:from>
    <xdr:to>
      <xdr:col>37</xdr:col>
      <xdr:colOff>295835</xdr:colOff>
      <xdr:row>22</xdr:row>
      <xdr:rowOff>188258</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10094259" y="1147482"/>
          <a:ext cx="4464423" cy="5459505"/>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シンガポール経由のサービスに関してはお気軽にお問合せください。</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に加え、シンガポール入港後、接続まで</a:t>
          </a:r>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日程かかります。</a:t>
          </a:r>
        </a:p>
        <a:p>
          <a:pPr algn="l"/>
          <a:r>
            <a:rPr kumimoji="1" lang="en-US" altLang="ja-JP" sz="900" b="0">
              <a:latin typeface="BIZ UDPゴシック" panose="020B0400000000000000" pitchFamily="50" charset="-128"/>
              <a:ea typeface="BIZ UDPゴシック" panose="020B0400000000000000" pitchFamily="50" charset="-128"/>
            </a:rPr>
            <a:t>5.</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は接続状況や天候、その他の事情により変更になる可能性が</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ございます。</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ご案内以外の向け地に関しましても、お気軽にお問い合わせください。</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バングラディッシュ向け貨物の船積み書類に対し、実荷受人様の</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baseline="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11</a:t>
          </a:r>
          <a:r>
            <a:rPr kumimoji="1" lang="ja-JP" altLang="en-US" sz="900" b="0">
              <a:latin typeface="BIZ UDPゴシック" panose="020B0400000000000000" pitchFamily="50" charset="-128"/>
              <a:ea typeface="BIZ UDPゴシック" panose="020B0400000000000000" pitchFamily="50" charset="-128"/>
            </a:rPr>
            <a:t>桁の</a:t>
          </a:r>
          <a:r>
            <a:rPr kumimoji="1" lang="en-US" altLang="ja-JP" sz="900" b="0">
              <a:latin typeface="BIZ UDPゴシック" panose="020B0400000000000000" pitchFamily="50" charset="-128"/>
              <a:ea typeface="BIZ UDPゴシック" panose="020B0400000000000000" pitchFamily="50" charset="-128"/>
            </a:rPr>
            <a:t>BUSINESS</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IDENTIFICATION NUMBER(BIN)</a:t>
          </a:r>
          <a:r>
            <a:rPr kumimoji="1" lang="ja-JP" altLang="en-US" sz="900" b="0">
              <a:latin typeface="BIZ UDPゴシック" panose="020B0400000000000000" pitchFamily="50" charset="-128"/>
              <a:ea typeface="BIZ UDPゴシック" panose="020B0400000000000000" pitchFamily="50" charset="-128"/>
            </a:rPr>
            <a:t>の記載が必要です。</a:t>
          </a:r>
        </a:p>
        <a:p>
          <a:pPr algn="l"/>
          <a:r>
            <a:rPr kumimoji="1" lang="en-US" altLang="ja-JP" sz="900" b="0">
              <a:latin typeface="BIZ UDPゴシック" panose="020B0400000000000000" pitchFamily="50" charset="-128"/>
              <a:ea typeface="BIZ UDPゴシック" panose="020B0400000000000000" pitchFamily="50" charset="-128"/>
            </a:rPr>
            <a:t>9.</a:t>
          </a:r>
          <a:r>
            <a:rPr kumimoji="1" lang="ja-JP" altLang="en-US" sz="900" b="0">
              <a:latin typeface="BIZ UDPゴシック" panose="020B0400000000000000" pitchFamily="50" charset="-128"/>
              <a:ea typeface="BIZ UDPゴシック" panose="020B0400000000000000" pitchFamily="50" charset="-128"/>
            </a:rPr>
            <a:t>　インド向け積載の際は下記が必要になります。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桁の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積載される全品目</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PAN(PERMANENT ACCOUNT NUMBER)</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INVOICE/PACKING LIST</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IEC NO./GSTN NO.</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baseline="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・輸入者の</a:t>
          </a:r>
          <a:r>
            <a:rPr kumimoji="1" lang="en-US" altLang="ja-JP" sz="900" b="0">
              <a:latin typeface="BIZ UDPゴシック" panose="020B0400000000000000" pitchFamily="50" charset="-128"/>
              <a:ea typeface="BIZ UDPゴシック" panose="020B0400000000000000" pitchFamily="50" charset="-128"/>
            </a:rPr>
            <a:t>E-mail Address</a:t>
          </a:r>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　オーストラリア・ニュージーランド向けは</a:t>
          </a:r>
          <a:r>
            <a:rPr kumimoji="1" lang="en-US" altLang="ja-JP" sz="900" b="0">
              <a:latin typeface="BIZ UDPゴシック" panose="020B0400000000000000" pitchFamily="50" charset="-128"/>
              <a:ea typeface="BIZ UDPゴシック" panose="020B0400000000000000" pitchFamily="50" charset="-128"/>
            </a:rPr>
            <a:t>HS</a:t>
          </a:r>
          <a:r>
            <a:rPr kumimoji="1" lang="ja-JP" altLang="en-US" sz="900" b="0">
              <a:latin typeface="BIZ UDPゴシック" panose="020B0400000000000000" pitchFamily="50" charset="-128"/>
              <a:ea typeface="BIZ UDPゴシック" panose="020B0400000000000000" pitchFamily="50" charset="-128"/>
            </a:rPr>
            <a:t>コードを</a:t>
          </a:r>
          <a:r>
            <a:rPr kumimoji="1" lang="en-US" altLang="ja-JP" sz="900" b="0">
              <a:latin typeface="BIZ UDPゴシック" panose="020B0400000000000000" pitchFamily="50" charset="-128"/>
              <a:ea typeface="BIZ UDPゴシック" panose="020B0400000000000000" pitchFamily="50" charset="-128"/>
            </a:rPr>
            <a:t>B/L</a:t>
          </a:r>
          <a:r>
            <a:rPr kumimoji="1" lang="ja-JP" altLang="en-US" sz="900" b="0">
              <a:latin typeface="BIZ UDPゴシック" panose="020B0400000000000000" pitchFamily="50" charset="-128"/>
              <a:ea typeface="BIZ UDPゴシック" panose="020B0400000000000000" pitchFamily="50" charset="-128"/>
            </a:rPr>
            <a:t>に記載ください。</a:t>
          </a:r>
        </a:p>
        <a:p>
          <a:pPr algn="l"/>
          <a:r>
            <a:rPr kumimoji="1" lang="en-US" altLang="ja-JP" sz="900" b="0">
              <a:latin typeface="BIZ UDPゴシック" panose="020B0400000000000000" pitchFamily="50" charset="-128"/>
              <a:ea typeface="BIZ UDPゴシック" panose="020B0400000000000000" pitchFamily="50" charset="-128"/>
            </a:rPr>
            <a:t>11.</a:t>
          </a:r>
          <a:r>
            <a:rPr kumimoji="1" lang="ja-JP" altLang="en-US" sz="900" b="0">
              <a:latin typeface="BIZ UDPゴシック" panose="020B0400000000000000" pitchFamily="50" charset="-128"/>
              <a:ea typeface="BIZ UDPゴシック" panose="020B0400000000000000" pitchFamily="50" charset="-128"/>
            </a:rPr>
            <a:t>　パキスタン向けに関しては、</a:t>
          </a:r>
          <a:r>
            <a:rPr kumimoji="1" lang="en-US" altLang="ja-JP" sz="900" b="0">
              <a:latin typeface="BIZ UDPゴシック" panose="020B0400000000000000" pitchFamily="50" charset="-128"/>
              <a:ea typeface="BIZ UDPゴシック" panose="020B0400000000000000" pitchFamily="50" charset="-128"/>
            </a:rPr>
            <a:t>B/L TYPE</a:t>
          </a:r>
          <a:r>
            <a:rPr kumimoji="1" lang="ja-JP" altLang="en-US" sz="900" b="0">
              <a:latin typeface="BIZ UDPゴシック" panose="020B0400000000000000" pitchFamily="50" charset="-128"/>
              <a:ea typeface="BIZ UDPゴシック" panose="020B0400000000000000" pitchFamily="50" charset="-128"/>
            </a:rPr>
            <a:t>は</a:t>
          </a:r>
          <a:r>
            <a:rPr kumimoji="1" lang="en-US" altLang="ja-JP" sz="900" b="0">
              <a:latin typeface="BIZ UDPゴシック" panose="020B0400000000000000" pitchFamily="50" charset="-128"/>
              <a:ea typeface="BIZ UDPゴシック" panose="020B0400000000000000" pitchFamily="50" charset="-128"/>
            </a:rPr>
            <a:t>ORIGINAL</a:t>
          </a:r>
          <a:r>
            <a:rPr kumimoji="1" lang="ja-JP" altLang="en-US" sz="900" b="0">
              <a:latin typeface="BIZ UDPゴシック" panose="020B0400000000000000" pitchFamily="50" charset="-128"/>
              <a:ea typeface="BIZ UDPゴシック" panose="020B0400000000000000" pitchFamily="50" charset="-128"/>
            </a:rPr>
            <a:t>のみとなります。</a:t>
          </a:r>
        </a:p>
        <a:p>
          <a:pPr algn="l"/>
          <a:r>
            <a:rPr kumimoji="1" lang="en-US" altLang="ja-JP" sz="900" b="0">
              <a:latin typeface="BIZ UDPゴシック" panose="020B0400000000000000" pitchFamily="50" charset="-128"/>
              <a:ea typeface="BIZ UDPゴシック" panose="020B0400000000000000" pitchFamily="50" charset="-128"/>
            </a:rPr>
            <a:t>12.</a:t>
          </a:r>
          <a:r>
            <a:rPr kumimoji="1" lang="ja-JP" altLang="en-US" sz="900" b="0">
              <a:latin typeface="BIZ UDPゴシック" panose="020B0400000000000000" pitchFamily="50" charset="-128"/>
              <a:ea typeface="BIZ UDPゴシック" panose="020B0400000000000000" pitchFamily="50" charset="-128"/>
            </a:rPr>
            <a:t>　チッタゴン向けの貨物はパレッタイズ必須となります。</a:t>
          </a:r>
        </a:p>
        <a:p>
          <a:pPr algn="l"/>
          <a:r>
            <a:rPr kumimoji="1" lang="ja-JP" altLang="en-US" sz="900" b="0">
              <a:latin typeface="BIZ UDPゴシック" panose="020B0400000000000000" pitchFamily="50" charset="-128"/>
              <a:ea typeface="BIZ UDPゴシック" panose="020B0400000000000000" pitchFamily="50" charset="-128"/>
            </a:rPr>
            <a:t>　　　 違反した場合は港湾局より罰金が科せられます。</a:t>
          </a:r>
        </a:p>
        <a:p>
          <a:pPr algn="l"/>
          <a:r>
            <a:rPr kumimoji="1" lang="en-US" altLang="ja-JP" sz="900" b="0">
              <a:latin typeface="BIZ UDPゴシック" panose="020B0400000000000000" pitchFamily="50" charset="-128"/>
              <a:ea typeface="BIZ UDPゴシック" panose="020B0400000000000000" pitchFamily="50" charset="-128"/>
            </a:rPr>
            <a:t>13.</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※JEDDAH</a:t>
          </a:r>
          <a:r>
            <a:rPr kumimoji="1" lang="ja-JP" altLang="en-US" sz="900" b="0">
              <a:latin typeface="BIZ UDPゴシック" panose="020B0400000000000000" pitchFamily="50" charset="-128"/>
              <a:ea typeface="BIZ UDPゴシック" panose="020B0400000000000000" pitchFamily="50" charset="-128"/>
            </a:rPr>
            <a:t>向けサービス休止しており、紅海向けは営業担当にお問合せください。</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twoCellAnchor>
    <xdr:from>
      <xdr:col>27</xdr:col>
      <xdr:colOff>152390</xdr:colOff>
      <xdr:row>23</xdr:row>
      <xdr:rowOff>197226</xdr:rowOff>
    </xdr:from>
    <xdr:to>
      <xdr:col>37</xdr:col>
      <xdr:colOff>233073</xdr:colOff>
      <xdr:row>29</xdr:row>
      <xdr:rowOff>62753</xdr:rowOff>
    </xdr:to>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10560414" y="6893861"/>
          <a:ext cx="3935506" cy="1201268"/>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BIZ UDPゴシック" panose="020B0400000000000000" pitchFamily="50" charset="-128"/>
              <a:ea typeface="BIZ UDPゴシック" panose="020B0400000000000000" pitchFamily="50" charset="-128"/>
            </a:rPr>
            <a:t>★お知らせ★　</a:t>
          </a:r>
          <a:endParaRPr kumimoji="1" lang="en-US" altLang="ja-JP" sz="1200">
            <a:latin typeface="BIZ UDPゴシック" panose="020B0400000000000000" pitchFamily="50" charset="-128"/>
            <a:ea typeface="BIZ UDPゴシック" panose="020B0400000000000000" pitchFamily="50" charset="-128"/>
          </a:endParaRPr>
        </a:p>
        <a:p>
          <a:r>
            <a:rPr kumimoji="1" lang="en-US" altLang="ja-JP" sz="1200">
              <a:latin typeface="BIZ UDPゴシック" panose="020B0400000000000000" pitchFamily="50" charset="-128"/>
              <a:ea typeface="BIZ UDPゴシック" panose="020B0400000000000000" pitchFamily="50" charset="-128"/>
            </a:rPr>
            <a:t>『</a:t>
          </a:r>
          <a:r>
            <a:rPr kumimoji="1" lang="ja-JP" altLang="en-US" sz="1200">
              <a:latin typeface="BIZ UDPゴシック" panose="020B0400000000000000" pitchFamily="50" charset="-128"/>
              <a:ea typeface="BIZ UDPゴシック" panose="020B0400000000000000" pitchFamily="50" charset="-128"/>
            </a:rPr>
            <a:t>輸出貨物</a:t>
          </a:r>
          <a:r>
            <a:rPr kumimoji="1" lang="en-US" altLang="ja-JP" sz="1200">
              <a:latin typeface="BIZ UDPゴシック" panose="020B0400000000000000" pitchFamily="50" charset="-128"/>
              <a:ea typeface="BIZ UDPゴシック" panose="020B0400000000000000" pitchFamily="50" charset="-128"/>
            </a:rPr>
            <a:t>』</a:t>
          </a:r>
          <a:r>
            <a:rPr kumimoji="1" lang="ja-JP" altLang="en-US" sz="1200">
              <a:latin typeface="BIZ UDPゴシック" panose="020B0400000000000000" pitchFamily="50" charset="-128"/>
              <a:ea typeface="BIZ UDPゴシック" panose="020B0400000000000000" pitchFamily="50" charset="-128"/>
            </a:rPr>
            <a:t>経済制裁対象国への輸送に関して　</a:t>
          </a:r>
          <a:endParaRPr kumimoji="1" lang="en-US" altLang="ja-JP" sz="1200">
            <a:latin typeface="BIZ UDPゴシック" panose="020B0400000000000000" pitchFamily="50" charset="-128"/>
            <a:ea typeface="BIZ UDPゴシック" panose="020B0400000000000000" pitchFamily="50" charset="-128"/>
          </a:endParaRPr>
        </a:p>
        <a:p>
          <a:r>
            <a:rPr kumimoji="1" lang="ja-JP" altLang="en-US" sz="1200">
              <a:latin typeface="BIZ UDPゴシック" panose="020B0400000000000000" pitchFamily="50" charset="-128"/>
              <a:ea typeface="BIZ UDPゴシック" panose="020B0400000000000000" pitchFamily="50" charset="-128"/>
            </a:rPr>
            <a:t>　</a:t>
          </a:r>
        </a:p>
        <a:p>
          <a:r>
            <a:rPr kumimoji="1" lang="en-US" altLang="ja-JP" sz="11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230293</xdr:colOff>
      <xdr:row>3</xdr:row>
      <xdr:rowOff>68791</xdr:rowOff>
    </xdr:from>
    <xdr:to>
      <xdr:col>14</xdr:col>
      <xdr:colOff>438150</xdr:colOff>
      <xdr:row>19</xdr:row>
      <xdr:rowOff>201706</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7233969" y="1424703"/>
          <a:ext cx="3379122" cy="370759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下記の記載必須項目を現地実荷受人様にご確認を頂き、</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D/R</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上の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B/L CNEE</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NOTIFY</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欄へご記入の上、提出いただきますよう　お願い致します。</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全ての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最初の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6</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　★代表の番号のみ記載は不可</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IMPORTER'S TAX ID NUMBER</a:t>
          </a: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IMPORTER'S OFFICIAL EMAIL ID, ADDRESS AND PHONE NO/ MOBILE NO.</a:t>
          </a:r>
        </a:p>
        <a:p>
          <a:pPr marL="228600" marR="0" indent="-22860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TAX ID NUMBER</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は、インドネシア税関より企業に与えられる個別番号ですので、ご確認の上、船積み書類作成頂けますようお願い致します。</a:t>
          </a: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記載必須項目の記載がない貨物につきましては、現地にて荷卸しが許可されておりませんので、十分ご注意くださいませ。</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600" b="0" i="0" baseline="0">
              <a:solidFill>
                <a:schemeClr val="dk1"/>
              </a:solidFill>
              <a:effectLst/>
              <a:latin typeface="BIZ UDPゴシック" panose="020B0400000000000000" pitchFamily="50" charset="-128"/>
              <a:ea typeface="BIZ UDPゴシック" panose="020B0400000000000000" pitchFamily="50" charset="-128"/>
              <a:cs typeface="+mn-cs"/>
            </a:rPr>
            <a:t>ノミネーション案件の搬入先につきましては、別途担当にご確認頂けますようお願い致します。</a:t>
          </a:r>
          <a:endParaRPr lang="en-US" altLang="ja-JP" sz="6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600" b="0" i="0" baseline="0">
            <a:solidFill>
              <a:schemeClr val="dk1"/>
            </a:solidFill>
            <a:effectLst/>
            <a:latin typeface="BIZ UDPゴシック" panose="020B0400000000000000" pitchFamily="50" charset="-128"/>
            <a:ea typeface="BIZ UDPゴシック" panose="020B0400000000000000" pitchFamily="50" charset="-128"/>
            <a:cs typeface="+mn-cs"/>
          </a:endParaRPr>
        </a:p>
        <a:p>
          <a:endParaRPr lang="en-US" altLang="ja-JP" sz="600" b="0" i="0" u="none" strike="noStrike" baseline="0">
            <a:solidFill>
              <a:srgbClr val="FF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日が変更になります。</a:t>
          </a:r>
          <a:endParaRPr lang="en-US" altLang="ja-JP" sz="9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9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●本船名変更となりました。</a:t>
          </a:r>
          <a:endParaRPr lang="en-US" altLang="ja-JP" sz="9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rPr>
            <a:t>※GW</a:t>
          </a:r>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400050</xdr:colOff>
      <xdr:row>3</xdr:row>
      <xdr:rowOff>86689</xdr:rowOff>
    </xdr:from>
    <xdr:to>
      <xdr:col>13</xdr:col>
      <xdr:colOff>620184</xdr:colOff>
      <xdr:row>4</xdr:row>
      <xdr:rowOff>133350</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7867650" y="1439239"/>
          <a:ext cx="2277534" cy="21811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0</xdr:col>
      <xdr:colOff>366526</xdr:colOff>
      <xdr:row>19</xdr:row>
      <xdr:rowOff>119063</xdr:rowOff>
    </xdr:from>
    <xdr:to>
      <xdr:col>4</xdr:col>
      <xdr:colOff>784317</xdr:colOff>
      <xdr:row>29</xdr:row>
      <xdr:rowOff>31750</xdr:rowOff>
    </xdr:to>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366526" y="5135563"/>
          <a:ext cx="3386416" cy="221456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96160</xdr:colOff>
      <xdr:row>19</xdr:row>
      <xdr:rowOff>127000</xdr:rowOff>
    </xdr:from>
    <xdr:to>
      <xdr:col>9</xdr:col>
      <xdr:colOff>115543</xdr:colOff>
      <xdr:row>29</xdr:row>
      <xdr:rowOff>23812</xdr:rowOff>
    </xdr:to>
    <xdr:sp macro="" textlink="">
      <xdr:nvSpPr>
        <xdr:cNvPr id="10" name="テキスト ボックス 9">
          <a:extLst>
            <a:ext uri="{FF2B5EF4-FFF2-40B4-BE49-F238E27FC236}">
              <a16:creationId xmlns:a16="http://schemas.microsoft.com/office/drawing/2014/main" id="{00000000-0008-0000-2000-00000A000000}"/>
            </a:ext>
          </a:extLst>
        </xdr:cNvPr>
        <xdr:cNvSpPr txBox="1"/>
      </xdr:nvSpPr>
      <xdr:spPr>
        <a:xfrm>
          <a:off x="3874410" y="5143500"/>
          <a:ext cx="3257883" cy="219868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488949</xdr:colOff>
      <xdr:row>1</xdr:row>
      <xdr:rowOff>15929</xdr:rowOff>
    </xdr:to>
    <xdr:pic>
      <xdr:nvPicPr>
        <xdr:cNvPr id="14" name="図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782174" cy="854129"/>
        </a:xfrm>
        <a:prstGeom prst="rect">
          <a:avLst/>
        </a:prstGeom>
      </xdr:spPr>
    </xdr:pic>
    <xdr:clientData/>
  </xdr:twoCellAnchor>
  <xdr:twoCellAnchor>
    <xdr:from>
      <xdr:col>9</xdr:col>
      <xdr:colOff>238125</xdr:colOff>
      <xdr:row>22</xdr:row>
      <xdr:rowOff>49869</xdr:rowOff>
    </xdr:from>
    <xdr:to>
      <xdr:col>15</xdr:col>
      <xdr:colOff>507445</xdr:colOff>
      <xdr:row>28</xdr:row>
      <xdr:rowOff>223186</xdr:rowOff>
    </xdr:to>
    <xdr:grpSp>
      <xdr:nvGrpSpPr>
        <xdr:cNvPr id="4" name="グループ化 3">
          <a:extLst>
            <a:ext uri="{FF2B5EF4-FFF2-40B4-BE49-F238E27FC236}">
              <a16:creationId xmlns:a16="http://schemas.microsoft.com/office/drawing/2014/main" id="{00000000-0008-0000-2000-000004000000}"/>
            </a:ext>
          </a:extLst>
        </xdr:cNvPr>
        <xdr:cNvGrpSpPr/>
      </xdr:nvGrpSpPr>
      <xdr:grpSpPr>
        <a:xfrm>
          <a:off x="7258050" y="5726769"/>
          <a:ext cx="4193620" cy="1544917"/>
          <a:chOff x="6673850" y="5121275"/>
          <a:chExt cx="3809445" cy="1557947"/>
        </a:xfrm>
      </xdr:grpSpPr>
      <xdr:sp macro="" textlink="">
        <xdr:nvSpPr>
          <xdr:cNvPr id="13" name="正方形/長方形 12">
            <a:extLst>
              <a:ext uri="{FF2B5EF4-FFF2-40B4-BE49-F238E27FC236}">
                <a16:creationId xmlns:a16="http://schemas.microsoft.com/office/drawing/2014/main" id="{00000000-0008-0000-2000-00000D000000}"/>
              </a:ext>
            </a:extLst>
          </xdr:cNvPr>
          <xdr:cNvSpPr/>
        </xdr:nvSpPr>
        <xdr:spPr>
          <a:xfrm>
            <a:off x="6673850" y="5121275"/>
            <a:ext cx="3105978" cy="1557947"/>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7363513" y="546424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9" name="図 18">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92223" y="5658887"/>
            <a:ext cx="543303" cy="495217"/>
          </a:xfrm>
          <a:prstGeom prst="rect">
            <a:avLst/>
          </a:prstGeom>
        </xdr:spPr>
      </xdr:pic>
      <xdr:sp macro="" textlink="">
        <xdr:nvSpPr>
          <xdr:cNvPr id="20" name="テキスト ボックス 19">
            <a:extLst>
              <a:ext uri="{FF2B5EF4-FFF2-40B4-BE49-F238E27FC236}">
                <a16:creationId xmlns:a16="http://schemas.microsoft.com/office/drawing/2014/main" id="{00000000-0008-0000-2000-000014000000}"/>
              </a:ext>
            </a:extLst>
          </xdr:cNvPr>
          <xdr:cNvSpPr txBox="1"/>
        </xdr:nvSpPr>
        <xdr:spPr>
          <a:xfrm>
            <a:off x="7532765" y="5236265"/>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736599</xdr:colOff>
      <xdr:row>2</xdr:row>
      <xdr:rowOff>0</xdr:rowOff>
    </xdr:from>
    <xdr:ext cx="5584825" cy="298306"/>
    <xdr:sp macro="" textlink="">
      <xdr:nvSpPr>
        <xdr:cNvPr id="21" name="テキスト ボックス 20">
          <a:extLst>
            <a:ext uri="{FF2B5EF4-FFF2-40B4-BE49-F238E27FC236}">
              <a16:creationId xmlns:a16="http://schemas.microsoft.com/office/drawing/2014/main" id="{00000000-0008-0000-2000-000015000000}"/>
            </a:ext>
          </a:extLst>
        </xdr:cNvPr>
        <xdr:cNvSpPr txBox="1"/>
      </xdr:nvSpPr>
      <xdr:spPr>
        <a:xfrm>
          <a:off x="4203699" y="1066800"/>
          <a:ext cx="5584825" cy="29830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2</xdr:col>
      <xdr:colOff>382961</xdr:colOff>
      <xdr:row>15</xdr:row>
      <xdr:rowOff>66674</xdr:rowOff>
    </xdr:from>
    <xdr:ext cx="3434978" cy="719137"/>
    <xdr:sp macro="" textlink="">
      <xdr:nvSpPr>
        <xdr:cNvPr id="18" name="テキスト ボックス 17">
          <a:extLst>
            <a:ext uri="{FF2B5EF4-FFF2-40B4-BE49-F238E27FC236}">
              <a16:creationId xmlns:a16="http://schemas.microsoft.com/office/drawing/2014/main" id="{00000000-0008-0000-2000-000012000000}"/>
            </a:ext>
          </a:extLst>
        </xdr:cNvPr>
        <xdr:cNvSpPr txBox="1"/>
      </xdr:nvSpPr>
      <xdr:spPr>
        <a:xfrm>
          <a:off x="1732336" y="4392612"/>
          <a:ext cx="3434978" cy="71913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25400</xdr:colOff>
      <xdr:row>29</xdr:row>
      <xdr:rowOff>63500</xdr:rowOff>
    </xdr:from>
    <xdr:to>
      <xdr:col>14</xdr:col>
      <xdr:colOff>477992</xdr:colOff>
      <xdr:row>32</xdr:row>
      <xdr:rowOff>140047</xdr:rowOff>
    </xdr:to>
    <xdr:pic>
      <xdr:nvPicPr>
        <xdr:cNvPr id="5" name="図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3"/>
        <a:srcRect r="2845"/>
        <a:stretch/>
      </xdr:blipFill>
      <xdr:spPr>
        <a:xfrm>
          <a:off x="25400" y="7102475"/>
          <a:ext cx="9748992" cy="698847"/>
        </a:xfrm>
        <a:prstGeom prst="rect">
          <a:avLst/>
        </a:prstGeom>
      </xdr:spPr>
    </xdr:pic>
    <xdr:clientData/>
  </xdr:twoCellAnchor>
  <xdr:oneCellAnchor>
    <xdr:from>
      <xdr:col>16</xdr:col>
      <xdr:colOff>452782</xdr:colOff>
      <xdr:row>7</xdr:row>
      <xdr:rowOff>0</xdr:rowOff>
    </xdr:from>
    <xdr:ext cx="184731" cy="233397"/>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8</xdr:row>
      <xdr:rowOff>0</xdr:rowOff>
    </xdr:from>
    <xdr:ext cx="184731" cy="233397"/>
    <xdr:sp macro="" textlink="">
      <xdr:nvSpPr>
        <xdr:cNvPr id="12" name="テキスト ボックス 11">
          <a:extLst>
            <a:ext uri="{FF2B5EF4-FFF2-40B4-BE49-F238E27FC236}">
              <a16:creationId xmlns:a16="http://schemas.microsoft.com/office/drawing/2014/main" id="{00000000-0008-0000-2000-00000C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8</xdr:row>
      <xdr:rowOff>0</xdr:rowOff>
    </xdr:from>
    <xdr:ext cx="184731" cy="233397"/>
    <xdr:sp macro="" textlink="">
      <xdr:nvSpPr>
        <xdr:cNvPr id="17" name="テキスト ボックス 16">
          <a:extLst>
            <a:ext uri="{FF2B5EF4-FFF2-40B4-BE49-F238E27FC236}">
              <a16:creationId xmlns:a16="http://schemas.microsoft.com/office/drawing/2014/main" id="{00000000-0008-0000-2000-000011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19</xdr:col>
      <xdr:colOff>452782</xdr:colOff>
      <xdr:row>6</xdr:row>
      <xdr:rowOff>0</xdr:rowOff>
    </xdr:from>
    <xdr:ext cx="184731" cy="233397"/>
    <xdr:sp macro="" textlink="">
      <xdr:nvSpPr>
        <xdr:cNvPr id="15" name="テキスト ボックス 14">
          <a:extLst>
            <a:ext uri="{FF2B5EF4-FFF2-40B4-BE49-F238E27FC236}">
              <a16:creationId xmlns:a16="http://schemas.microsoft.com/office/drawing/2014/main" id="{00000000-0008-0000-2100-00000F000000}"/>
            </a:ext>
          </a:extLst>
        </xdr:cNvPr>
        <xdr:cNvSpPr txBox="1"/>
      </xdr:nvSpPr>
      <xdr:spPr>
        <a:xfrm>
          <a:off x="120828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12082807"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00000000-0008-0000-2100-000011000000}"/>
            </a:ext>
          </a:extLst>
        </xdr:cNvPr>
        <xdr:cNvSpPr txBox="1"/>
      </xdr:nvSpPr>
      <xdr:spPr>
        <a:xfrm>
          <a:off x="120828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2100-000012000000}"/>
            </a:ext>
          </a:extLst>
        </xdr:cNvPr>
        <xdr:cNvSpPr txBox="1"/>
      </xdr:nvSpPr>
      <xdr:spPr>
        <a:xfrm>
          <a:off x="12082807"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id="{00000000-0008-0000-2100-000013000000}"/>
            </a:ext>
          </a:extLst>
        </xdr:cNvPr>
        <xdr:cNvSpPr txBox="1"/>
      </xdr:nvSpPr>
      <xdr:spPr>
        <a:xfrm>
          <a:off x="98063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id="{00000000-0008-0000-2100-000014000000}"/>
            </a:ext>
          </a:extLst>
        </xdr:cNvPr>
        <xdr:cNvSpPr txBox="1"/>
      </xdr:nvSpPr>
      <xdr:spPr>
        <a:xfrm>
          <a:off x="98063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id="{00000000-0008-0000-2100-000015000000}"/>
            </a:ext>
          </a:extLst>
        </xdr:cNvPr>
        <xdr:cNvSpPr txBox="1"/>
      </xdr:nvSpPr>
      <xdr:spPr>
        <a:xfrm>
          <a:off x="98063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id="{00000000-0008-0000-2100-000017000000}"/>
            </a:ext>
          </a:extLst>
        </xdr:cNvPr>
        <xdr:cNvSpPr txBox="1"/>
      </xdr:nvSpPr>
      <xdr:spPr>
        <a:xfrm>
          <a:off x="104921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id="{00000000-0008-0000-2100-000018000000}"/>
            </a:ext>
          </a:extLst>
        </xdr:cNvPr>
        <xdr:cNvSpPr txBox="1"/>
      </xdr:nvSpPr>
      <xdr:spPr>
        <a:xfrm>
          <a:off x="104921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id="{00000000-0008-0000-2100-000019000000}"/>
            </a:ext>
          </a:extLst>
        </xdr:cNvPr>
        <xdr:cNvSpPr txBox="1"/>
      </xdr:nvSpPr>
      <xdr:spPr>
        <a:xfrm>
          <a:off x="104921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100-00001A000000}"/>
            </a:ext>
          </a:extLst>
        </xdr:cNvPr>
        <xdr:cNvSpPr txBox="1"/>
      </xdr:nvSpPr>
      <xdr:spPr>
        <a:xfrm>
          <a:off x="104921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238125</xdr:colOff>
      <xdr:row>26</xdr:row>
      <xdr:rowOff>47625</xdr:rowOff>
    </xdr:from>
    <xdr:to>
      <xdr:col>29</xdr:col>
      <xdr:colOff>52394</xdr:colOff>
      <xdr:row>28</xdr:row>
      <xdr:rowOff>264374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6625478" y="7768478"/>
          <a:ext cx="5775798" cy="777043"/>
          <a:chOff x="3746579" y="10248900"/>
          <a:chExt cx="9216946" cy="1219200"/>
        </a:xfrm>
      </xdr:grpSpPr>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277906</xdr:colOff>
      <xdr:row>16</xdr:row>
      <xdr:rowOff>53786</xdr:rowOff>
    </xdr:from>
    <xdr:ext cx="4903694" cy="2366682"/>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277906" y="5065057"/>
          <a:ext cx="4903694" cy="23666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㈱エースロジコム　東京事務所 </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東京都大田区東海</a:t>
          </a:r>
          <a:r>
            <a:rPr kumimoji="1" lang="en-US" altLang="ja-JP" sz="900">
              <a:solidFill>
                <a:schemeClr val="tx1"/>
              </a:solidFill>
              <a:latin typeface="BIZ UDPゴシック" panose="020B0400000000000000" pitchFamily="50" charset="-128"/>
              <a:ea typeface="BIZ UDPゴシック" panose="020B0400000000000000" pitchFamily="50" charset="-128"/>
            </a:rPr>
            <a:t>1-3-6 </a:t>
          </a:r>
          <a:r>
            <a:rPr kumimoji="1" lang="ja-JP" altLang="en-US" sz="900">
              <a:solidFill>
                <a:schemeClr val="tx1"/>
              </a:solidFill>
              <a:latin typeface="BIZ UDPゴシック" panose="020B0400000000000000" pitchFamily="50" charset="-128"/>
              <a:ea typeface="BIZ UDPゴシック" panose="020B0400000000000000" pitchFamily="50" charset="-128"/>
            </a:rPr>
            <a:t>プロロジスパーク東京太田内 </a:t>
          </a:r>
          <a:r>
            <a:rPr kumimoji="1" lang="en-US" altLang="ja-JP" sz="900">
              <a:solidFill>
                <a:schemeClr val="tx1"/>
              </a:solidFill>
              <a:latin typeface="BIZ UDPゴシック" panose="020B0400000000000000" pitchFamily="50" charset="-128"/>
              <a:ea typeface="BIZ UDPゴシック" panose="020B0400000000000000" pitchFamily="50" charset="-128"/>
            </a:rPr>
            <a:t>1F</a:t>
          </a: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 </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03-5755-7419</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a:t>
          </a:r>
          <a:r>
            <a:rPr kumimoji="1" lang="ja-JP" altLang="en-US" sz="900">
              <a:solidFill>
                <a:schemeClr val="tx1"/>
              </a:solidFill>
              <a:latin typeface="BIZ UDPゴシック" panose="020B0400000000000000" pitchFamily="50" charset="-128"/>
              <a:ea typeface="BIZ UDPゴシック" panose="020B0400000000000000" pitchFamily="50" charset="-128"/>
            </a:rPr>
            <a:t>　ＦＡＸ： </a:t>
          </a:r>
          <a:r>
            <a:rPr kumimoji="1" lang="en-US" altLang="ja-JP" sz="900">
              <a:solidFill>
                <a:schemeClr val="tx1"/>
              </a:solidFill>
              <a:latin typeface="BIZ UDPゴシック" panose="020B0400000000000000" pitchFamily="50" charset="-128"/>
              <a:ea typeface="BIZ UDPゴシック" panose="020B0400000000000000" pitchFamily="50" charset="-128"/>
            </a:rPr>
            <a:t>03-5755-7423</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NACCS </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1FWT5</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a:t>
          </a: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は下記へもご送付お願いします↓↓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 koji_terasawa@acelogicom.co.jp</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②弊社</a:t>
          </a:r>
          <a:r>
            <a:rPr kumimoji="1" lang="en-US" altLang="ja-JP" sz="900">
              <a:solidFill>
                <a:schemeClr val="tx1"/>
              </a:solidFill>
              <a:latin typeface="BIZ UDPゴシック" panose="020B0400000000000000" pitchFamily="50" charset="-128"/>
              <a:ea typeface="BIZ UDPゴシック" panose="020B0400000000000000" pitchFamily="50" charset="-128"/>
            </a:rPr>
            <a:t>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ACL </a:t>
          </a:r>
          <a:r>
            <a:rPr kumimoji="1" lang="ja-JP" altLang="en-US" sz="9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900">
              <a:solidFill>
                <a:schemeClr val="tx1"/>
              </a:solidFill>
              <a:latin typeface="BIZ UDPゴシック" panose="020B0400000000000000" pitchFamily="50" charset="-128"/>
              <a:ea typeface="BIZ UDPゴシック" panose="020B0400000000000000" pitchFamily="50" charset="-128"/>
            </a:rPr>
            <a:t>OCL1</a:t>
          </a:r>
          <a:r>
            <a:rPr kumimoji="1" lang="ja-JP" altLang="en-US" sz="9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ACL </a:t>
          </a:r>
          <a:r>
            <a:rPr kumimoji="1" lang="ja-JP" altLang="en-US" sz="9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900">
              <a:solidFill>
                <a:schemeClr val="tx1"/>
              </a:solidFill>
              <a:latin typeface="BIZ UDPゴシック" panose="020B0400000000000000" pitchFamily="50" charset="-128"/>
              <a:ea typeface="BIZ UDPゴシック" panose="020B0400000000000000" pitchFamily="50" charset="-128"/>
            </a:rPr>
            <a:t>4AOCL(</a:t>
          </a:r>
          <a:r>
            <a:rPr kumimoji="1" lang="ja-JP" altLang="en-US" sz="900">
              <a:solidFill>
                <a:schemeClr val="tx1"/>
              </a:solidFill>
              <a:latin typeface="BIZ UDPゴシック" panose="020B0400000000000000" pitchFamily="50" charset="-128"/>
              <a:ea typeface="BIZ UDPゴシック" panose="020B0400000000000000" pitchFamily="50" charset="-128"/>
            </a:rPr>
            <a:t>ヨンエーオーシーエル）</a:t>
          </a:r>
        </a:p>
        <a:p>
          <a:pPr marL="0" indent="0">
            <a:lnSpc>
              <a:spcPct val="150000"/>
            </a:lnSpc>
            <a:buFontTx/>
            <a:buNone/>
          </a:pP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1AARZ</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（イチエーエーアールゼット）</a:t>
          </a:r>
          <a:endParaRPr kumimoji="1" lang="ja-JP" altLang="en-US" sz="9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304800</xdr:colOff>
      <xdr:row>16</xdr:row>
      <xdr:rowOff>62749</xdr:rowOff>
    </xdr:from>
    <xdr:ext cx="4957482" cy="2366682"/>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5316071" y="5074020"/>
          <a:ext cx="4957482" cy="23666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㈱エースロジコム　横浜事業所</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神奈川県横浜市鶴見区大黒埠頭</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22 YCC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物流棟内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109</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号</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045-510-2158</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FAX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045-510-2159</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2HI47</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は下記へもご送付お願いします↓↓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①搬入倉庫送信先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masahiro_hashizume@acelogicom.co.jp</a:t>
          </a:r>
          <a:endParaRPr lang="en-US" altLang="ja-JP" sz="1000"/>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②弊社</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ヨンエーオーシーエル）</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2AARZ</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（ニエーエーアールゼット）</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17</xdr:col>
      <xdr:colOff>125506</xdr:colOff>
      <xdr:row>3</xdr:row>
      <xdr:rowOff>8964</xdr:rowOff>
    </xdr:from>
    <xdr:to>
      <xdr:col>29</xdr:col>
      <xdr:colOff>304800</xdr:colOff>
      <xdr:row>15</xdr:row>
      <xdr:rowOff>268940</xdr:rowOff>
    </xdr:to>
    <xdr:sp macro="" textlink="">
      <xdr:nvSpPr>
        <xdr:cNvPr id="22" name="テキスト ボックス 21">
          <a:extLst>
            <a:ext uri="{FF2B5EF4-FFF2-40B4-BE49-F238E27FC236}">
              <a16:creationId xmlns:a16="http://schemas.microsoft.com/office/drawing/2014/main" id="{00000000-0008-0000-2100-000016000000}"/>
            </a:ext>
          </a:extLst>
        </xdr:cNvPr>
        <xdr:cNvSpPr txBox="1"/>
      </xdr:nvSpPr>
      <xdr:spPr>
        <a:xfrm>
          <a:off x="7364506" y="1409699"/>
          <a:ext cx="5289176" cy="3621741"/>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下記の記載必須項目を現地実荷受人様にご確認を頂き、</a:t>
          </a:r>
          <a:r>
            <a:rPr kumimoji="1" lang="en-US" altLang="ja-JP" sz="900" b="0">
              <a:latin typeface="BIZ UDPゴシック" panose="020B0400000000000000" pitchFamily="50" charset="-128"/>
              <a:ea typeface="BIZ UDPゴシック" panose="020B0400000000000000" pitchFamily="50" charset="-128"/>
            </a:rPr>
            <a:t>D/R</a:t>
          </a:r>
          <a:r>
            <a:rPr kumimoji="1" lang="ja-JP" altLang="en-US" sz="900" b="0">
              <a:latin typeface="BIZ UDPゴシック" panose="020B0400000000000000" pitchFamily="50" charset="-128"/>
              <a:ea typeface="BIZ UDPゴシック" panose="020B0400000000000000" pitchFamily="50" charset="-128"/>
            </a:rPr>
            <a:t>上の</a:t>
          </a:r>
          <a:r>
            <a:rPr kumimoji="1" lang="en-US" altLang="ja-JP" sz="900" b="0">
              <a:latin typeface="BIZ UDPゴシック" panose="020B0400000000000000" pitchFamily="50" charset="-128"/>
              <a:ea typeface="BIZ UDPゴシック" panose="020B0400000000000000" pitchFamily="50" charset="-128"/>
            </a:rPr>
            <a:t>B/L CNEE</a:t>
          </a:r>
          <a:r>
            <a:rPr kumimoji="1" lang="ja-JP" altLang="en-US" sz="900" b="0">
              <a:latin typeface="BIZ UDPゴシック" panose="020B0400000000000000" pitchFamily="50" charset="-128"/>
              <a:ea typeface="BIZ UDPゴシック" panose="020B0400000000000000" pitchFamily="50" charset="-128"/>
            </a:rPr>
            <a:t>欄・</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NOTIFY</a:t>
          </a:r>
          <a:r>
            <a:rPr kumimoji="1" lang="ja-JP" altLang="en-US" sz="900" b="0">
              <a:latin typeface="BIZ UDPゴシック" panose="020B0400000000000000" pitchFamily="50" charset="-128"/>
              <a:ea typeface="BIZ UDPゴシック" panose="020B0400000000000000" pitchFamily="50" charset="-128"/>
            </a:rPr>
            <a:t>欄へご記入の上、提出いただきますよう　お願い致します。</a:t>
          </a:r>
        </a:p>
        <a:p>
          <a:pPr algn="l"/>
          <a:r>
            <a:rPr kumimoji="1" lang="ja-JP" altLang="en-US" sz="900" b="0">
              <a:latin typeface="BIZ UDPゴシック" panose="020B0400000000000000" pitchFamily="50" charset="-128"/>
              <a:ea typeface="BIZ UDPゴシック" panose="020B0400000000000000" pitchFamily="50" charset="-128"/>
            </a:rPr>
            <a:t>      ●全ての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最初の</a:t>
          </a:r>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　★代表の番号のみ記載は不可</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IMPORTER'S TAX ID NUMBER / IMPORTER'S OFFICIAL EMAIL ID / </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ADDRESS</a:t>
          </a:r>
          <a:r>
            <a:rPr kumimoji="1" lang="en-US" altLang="ja-JP" sz="900" b="0" baseline="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AND PHONE NO/ MOBILE NO. </a:t>
          </a:r>
        </a:p>
        <a:p>
          <a:pPr algn="l"/>
          <a:r>
            <a:rPr kumimoji="1" lang="en-US" altLang="ja-JP" sz="900" b="0">
              <a:latin typeface="BIZ UDPゴシック" panose="020B0400000000000000" pitchFamily="50" charset="-128"/>
              <a:ea typeface="BIZ UDPゴシック" panose="020B0400000000000000" pitchFamily="50" charset="-128"/>
            </a:rPr>
            <a:t>      TAX ID NUMBER</a:t>
          </a:r>
          <a:r>
            <a:rPr kumimoji="1" lang="ja-JP" altLang="en-US" sz="900" b="0">
              <a:latin typeface="BIZ UDPゴシック" panose="020B0400000000000000" pitchFamily="50" charset="-128"/>
              <a:ea typeface="BIZ UDPゴシック" panose="020B0400000000000000" pitchFamily="50" charset="-128"/>
            </a:rPr>
            <a:t>は、インドネシア税関より企業に与えられる個別番号ですので、</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ご確認の上、船積み書類作成頂けますようお願い致します。</a:t>
          </a:r>
        </a:p>
        <a:p>
          <a:pPr algn="l"/>
          <a:r>
            <a:rPr kumimoji="1" lang="ja-JP" altLang="en-US" sz="900" b="0">
              <a:latin typeface="BIZ UDPゴシック" panose="020B0400000000000000" pitchFamily="50" charset="-128"/>
              <a:ea typeface="BIZ UDPゴシック" panose="020B0400000000000000" pitchFamily="50" charset="-128"/>
            </a:rPr>
            <a:t>      記載必須項目の記載がない貨物は、現地で荷卸しが許可されておりません。</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ノミネーション案件の搬入先につきましては、別途担当にご確認をお願いします。</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endParaRPr kumimoji="1" lang="en-US" altLang="ja-JP" sz="900" b="0">
            <a:latin typeface="BIZ UDPゴシック" panose="020B0400000000000000" pitchFamily="50" charset="-128"/>
            <a:ea typeface="BIZ UDPゴシック" panose="020B0400000000000000" pitchFamily="50" charset="-128"/>
          </a:endParaRP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9626</xdr:colOff>
      <xdr:row>4</xdr:row>
      <xdr:rowOff>247649</xdr:rowOff>
    </xdr:from>
    <xdr:to>
      <xdr:col>14</xdr:col>
      <xdr:colOff>254161</xdr:colOff>
      <xdr:row>14</xdr:row>
      <xdr:rowOff>0</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6381851" y="1885949"/>
          <a:ext cx="3102035" cy="206692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PKG</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のターミナルは</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NORTH PORT</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です。</a:t>
          </a: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現地着移行分から、</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B/L DESCRIPTION</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に</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CODE6</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桁の記載が必須となります。</a:t>
          </a:r>
          <a:endPar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a:solidFill>
                <a:schemeClr val="dk1"/>
              </a:solidFill>
              <a:effectLst/>
              <a:latin typeface="BIZ UDPゴシック" panose="020B0400000000000000" pitchFamily="50" charset="-128"/>
              <a:ea typeface="BIZ UDPゴシック" panose="020B0400000000000000" pitchFamily="50" charset="-128"/>
              <a:cs typeface="+mn-cs"/>
            </a:rPr>
            <a:t>B/L</a:t>
          </a:r>
          <a:r>
            <a:rPr lang="ja-JP" altLang="ja-JP" sz="700" b="0">
              <a:solidFill>
                <a:schemeClr val="dk1"/>
              </a:solidFill>
              <a:effectLst/>
              <a:latin typeface="BIZ UDPゴシック" panose="020B0400000000000000" pitchFamily="50" charset="-128"/>
              <a:ea typeface="BIZ UDPゴシック" panose="020B0400000000000000" pitchFamily="50" charset="-128"/>
              <a:cs typeface="+mn-cs"/>
            </a:rPr>
            <a:t>上に </a:t>
          </a:r>
          <a:r>
            <a:rPr lang="en-US" altLang="ja-JP" sz="700" b="0">
              <a:solidFill>
                <a:schemeClr val="dk1"/>
              </a:solidFill>
              <a:effectLst/>
              <a:latin typeface="BIZ UDPゴシック" panose="020B0400000000000000" pitchFamily="50" charset="-128"/>
              <a:ea typeface="BIZ UDPゴシック" panose="020B0400000000000000" pitchFamily="50" charset="-128"/>
              <a:cs typeface="+mn-cs"/>
            </a:rPr>
            <a:t>NET WEIGHT </a:t>
          </a:r>
          <a:r>
            <a:rPr lang="ja-JP" altLang="ja-JP" sz="700" b="0">
              <a:solidFill>
                <a:schemeClr val="dk1"/>
              </a:solidFill>
              <a:effectLst/>
              <a:latin typeface="BIZ UDPゴシック" panose="020B0400000000000000" pitchFamily="50" charset="-128"/>
              <a:ea typeface="BIZ UDPゴシック" panose="020B0400000000000000" pitchFamily="50" charset="-128"/>
              <a:cs typeface="+mn-cs"/>
            </a:rPr>
            <a:t>記載必須となります</a:t>
          </a:r>
          <a:r>
            <a:rPr lang="ja-JP" altLang="en-US" sz="700" b="0">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700" b="0">
            <a:solidFill>
              <a:schemeClr val="dk1"/>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日が変更になります。</a:t>
          </a:r>
          <a:b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br>
          <a:endParaRPr lang="ja-JP" altLang="ja-JP" sz="800">
            <a:solidFill>
              <a:srgbClr val="0070C0"/>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船会社都合のため、不使用となりました。</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810985</xdr:colOff>
      <xdr:row>3</xdr:row>
      <xdr:rowOff>261222</xdr:rowOff>
    </xdr:from>
    <xdr:to>
      <xdr:col>14</xdr:col>
      <xdr:colOff>257175</xdr:colOff>
      <xdr:row>5</xdr:row>
      <xdr:rowOff>5443</xdr:rowOff>
    </xdr:to>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6955971" y="1616493"/>
          <a:ext cx="3435804" cy="27217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4</xdr:col>
      <xdr:colOff>553492</xdr:colOff>
      <xdr:row>17</xdr:row>
      <xdr:rowOff>57150</xdr:rowOff>
    </xdr:from>
    <xdr:to>
      <xdr:col>8</xdr:col>
      <xdr:colOff>590827</xdr:colOff>
      <xdr:row>26</xdr:row>
      <xdr:rowOff>101600</xdr:rowOff>
    </xdr:to>
    <xdr:sp macro="" textlink="">
      <xdr:nvSpPr>
        <xdr:cNvPr id="10" name="テキスト ボックス 9">
          <a:extLst>
            <a:ext uri="{FF2B5EF4-FFF2-40B4-BE49-F238E27FC236}">
              <a16:creationId xmlns:a16="http://schemas.microsoft.com/office/drawing/2014/main" id="{00000000-0008-0000-2200-00000A000000}"/>
            </a:ext>
          </a:extLst>
        </xdr:cNvPr>
        <xdr:cNvSpPr txBox="1"/>
      </xdr:nvSpPr>
      <xdr:spPr>
        <a:xfrm>
          <a:off x="3449092" y="4676775"/>
          <a:ext cx="3275835" cy="210185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533082</xdr:colOff>
      <xdr:row>1</xdr:row>
      <xdr:rowOff>16564</xdr:rowOff>
    </xdr:to>
    <xdr:pic>
      <xdr:nvPicPr>
        <xdr:cNvPr id="13" name="図 12">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8</xdr:col>
      <xdr:colOff>740578</xdr:colOff>
      <xdr:row>19</xdr:row>
      <xdr:rowOff>9525</xdr:rowOff>
    </xdr:from>
    <xdr:to>
      <xdr:col>14</xdr:col>
      <xdr:colOff>246859</xdr:colOff>
      <xdr:row>26</xdr:row>
      <xdr:rowOff>95251</xdr:rowOff>
    </xdr:to>
    <xdr:sp macro="" textlink="">
      <xdr:nvSpPr>
        <xdr:cNvPr id="15" name="正方形/長方形 14">
          <a:extLst>
            <a:ext uri="{FF2B5EF4-FFF2-40B4-BE49-F238E27FC236}">
              <a16:creationId xmlns:a16="http://schemas.microsoft.com/office/drawing/2014/main" id="{00000000-0008-0000-2200-00000F000000}"/>
            </a:ext>
          </a:extLst>
        </xdr:cNvPr>
        <xdr:cNvSpPr/>
      </xdr:nvSpPr>
      <xdr:spPr>
        <a:xfrm>
          <a:off x="6366678" y="5102225"/>
          <a:ext cx="3113081" cy="1685926"/>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265769</xdr:colOff>
      <xdr:row>20</xdr:row>
      <xdr:rowOff>146050</xdr:rowOff>
    </xdr:from>
    <xdr:ext cx="3119782" cy="1225550"/>
    <xdr:sp macro="" textlink="">
      <xdr:nvSpPr>
        <xdr:cNvPr id="17" name="テキスト ボックス 16">
          <a:extLst>
            <a:ext uri="{FF2B5EF4-FFF2-40B4-BE49-F238E27FC236}">
              <a16:creationId xmlns:a16="http://schemas.microsoft.com/office/drawing/2014/main" id="{00000000-0008-0000-2200-000011000000}"/>
            </a:ext>
          </a:extLst>
        </xdr:cNvPr>
        <xdr:cNvSpPr txBox="1"/>
      </xdr:nvSpPr>
      <xdr:spPr>
        <a:xfrm>
          <a:off x="7047569" y="5467350"/>
          <a:ext cx="3119782" cy="1225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115167</xdr:colOff>
      <xdr:row>22</xdr:row>
      <xdr:rowOff>27687</xdr:rowOff>
    </xdr:from>
    <xdr:to>
      <xdr:col>10</xdr:col>
      <xdr:colOff>236195</xdr:colOff>
      <xdr:row>24</xdr:row>
      <xdr:rowOff>63589</xdr:rowOff>
    </xdr:to>
    <xdr:pic>
      <xdr:nvPicPr>
        <xdr:cNvPr id="18" name="図 17">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4217" y="5806187"/>
          <a:ext cx="533778" cy="499452"/>
        </a:xfrm>
        <a:prstGeom prst="rect">
          <a:avLst/>
        </a:prstGeom>
      </xdr:spPr>
    </xdr:pic>
    <xdr:clientData/>
  </xdr:twoCellAnchor>
  <xdr:oneCellAnchor>
    <xdr:from>
      <xdr:col>10</xdr:col>
      <xdr:colOff>504870</xdr:colOff>
      <xdr:row>19</xdr:row>
      <xdr:rowOff>109695</xdr:rowOff>
    </xdr:from>
    <xdr:ext cx="1202380" cy="366767"/>
    <xdr:sp macro="" textlink="">
      <xdr:nvSpPr>
        <xdr:cNvPr id="19" name="テキスト ボックス 18">
          <a:extLst>
            <a:ext uri="{FF2B5EF4-FFF2-40B4-BE49-F238E27FC236}">
              <a16:creationId xmlns:a16="http://schemas.microsoft.com/office/drawing/2014/main" id="{00000000-0008-0000-2200-000013000000}"/>
            </a:ext>
          </a:extLst>
        </xdr:cNvPr>
        <xdr:cNvSpPr txBox="1"/>
      </xdr:nvSpPr>
      <xdr:spPr>
        <a:xfrm>
          <a:off x="7286670" y="5202395"/>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8</xdr:col>
      <xdr:colOff>638175</xdr:colOff>
      <xdr:row>14</xdr:row>
      <xdr:rowOff>59083</xdr:rowOff>
    </xdr:from>
    <xdr:ext cx="3469830" cy="950567"/>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6267450" y="4011958"/>
          <a:ext cx="3469830" cy="95056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6</xdr:col>
      <xdr:colOff>38100</xdr:colOff>
      <xdr:row>2</xdr:row>
      <xdr:rowOff>28575</xdr:rowOff>
    </xdr:from>
    <xdr:ext cx="5632450" cy="239712"/>
    <xdr:sp macro="" textlink="">
      <xdr:nvSpPr>
        <xdr:cNvPr id="14" name="テキスト ボックス 13">
          <a:extLst>
            <a:ext uri="{FF2B5EF4-FFF2-40B4-BE49-F238E27FC236}">
              <a16:creationId xmlns:a16="http://schemas.microsoft.com/office/drawing/2014/main" id="{00000000-0008-0000-2200-00000E000000}"/>
            </a:ext>
          </a:extLst>
        </xdr:cNvPr>
        <xdr:cNvSpPr txBox="1"/>
      </xdr:nvSpPr>
      <xdr:spPr>
        <a:xfrm>
          <a:off x="4552950" y="109537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27214</xdr:colOff>
      <xdr:row>26</xdr:row>
      <xdr:rowOff>165402</xdr:rowOff>
    </xdr:from>
    <xdr:to>
      <xdr:col>14</xdr:col>
      <xdr:colOff>536566</xdr:colOff>
      <xdr:row>30</xdr:row>
      <xdr:rowOff>130410</xdr:rowOff>
    </xdr:to>
    <xdr:pic>
      <xdr:nvPicPr>
        <xdr:cNvPr id="7" name="図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3"/>
        <a:stretch>
          <a:fillRect/>
        </a:stretch>
      </xdr:blipFill>
      <xdr:spPr>
        <a:xfrm>
          <a:off x="27214" y="6814759"/>
          <a:ext cx="9753138" cy="681651"/>
        </a:xfrm>
        <a:prstGeom prst="rect">
          <a:avLst/>
        </a:prstGeom>
      </xdr:spPr>
    </xdr:pic>
    <xdr:clientData/>
  </xdr:twoCellAnchor>
  <xdr:oneCellAnchor>
    <xdr:from>
      <xdr:col>19</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00000000-0008-0000-2200-000006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id="{00000000-0008-0000-22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190500</xdr:colOff>
      <xdr:row>17</xdr:row>
      <xdr:rowOff>28575</xdr:rowOff>
    </xdr:from>
    <xdr:to>
      <xdr:col>4</xdr:col>
      <xdr:colOff>314325</xdr:colOff>
      <xdr:row>26</xdr:row>
      <xdr:rowOff>111419</xdr:rowOff>
    </xdr:to>
    <xdr:sp macro="" textlink="">
      <xdr:nvSpPr>
        <xdr:cNvPr id="11" name="テキスト ボックス 10">
          <a:extLst>
            <a:ext uri="{FF2B5EF4-FFF2-40B4-BE49-F238E27FC236}">
              <a16:creationId xmlns:a16="http://schemas.microsoft.com/office/drawing/2014/main" id="{00000000-0008-0000-2200-00000B000000}"/>
            </a:ext>
          </a:extLst>
        </xdr:cNvPr>
        <xdr:cNvSpPr txBox="1"/>
      </xdr:nvSpPr>
      <xdr:spPr>
        <a:xfrm>
          <a:off x="190500" y="4648200"/>
          <a:ext cx="3019425" cy="214024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26</xdr:col>
      <xdr:colOff>452782</xdr:colOff>
      <xdr:row>5</xdr:row>
      <xdr:rowOff>0</xdr:rowOff>
    </xdr:from>
    <xdr:ext cx="184731" cy="233397"/>
    <xdr:sp macro="" textlink="">
      <xdr:nvSpPr>
        <xdr:cNvPr id="13" name="テキスト ボックス 12">
          <a:extLst>
            <a:ext uri="{FF2B5EF4-FFF2-40B4-BE49-F238E27FC236}">
              <a16:creationId xmlns:a16="http://schemas.microsoft.com/office/drawing/2014/main" id="{00000000-0008-0000-2300-00000D000000}"/>
            </a:ext>
          </a:extLst>
        </xdr:cNvPr>
        <xdr:cNvSpPr txBox="1"/>
      </xdr:nvSpPr>
      <xdr:spPr>
        <a:xfrm>
          <a:off x="14006857"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id="{00000000-0008-0000-2300-00000E000000}"/>
            </a:ext>
          </a:extLst>
        </xdr:cNvPr>
        <xdr:cNvSpPr txBox="1"/>
      </xdr:nvSpPr>
      <xdr:spPr>
        <a:xfrm>
          <a:off x="14006857"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00000000-0008-0000-2300-00000F000000}"/>
            </a:ext>
          </a:extLst>
        </xdr:cNvPr>
        <xdr:cNvSpPr txBox="1"/>
      </xdr:nvSpPr>
      <xdr:spPr>
        <a:xfrm>
          <a:off x="14006857"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14006857"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id="{00000000-0008-0000-2300-000012000000}"/>
            </a:ext>
          </a:extLst>
        </xdr:cNvPr>
        <xdr:cNvSpPr txBox="1"/>
      </xdr:nvSpPr>
      <xdr:spPr>
        <a:xfrm>
          <a:off x="887288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9" name="テキスト ボックス 18">
          <a:extLst>
            <a:ext uri="{FF2B5EF4-FFF2-40B4-BE49-F238E27FC236}">
              <a16:creationId xmlns:a16="http://schemas.microsoft.com/office/drawing/2014/main" id="{00000000-0008-0000-2300-000013000000}"/>
            </a:ext>
          </a:extLst>
        </xdr:cNvPr>
        <xdr:cNvSpPr txBox="1"/>
      </xdr:nvSpPr>
      <xdr:spPr>
        <a:xfrm>
          <a:off x="8872882"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id="{00000000-0008-0000-2300-000014000000}"/>
            </a:ext>
          </a:extLst>
        </xdr:cNvPr>
        <xdr:cNvSpPr txBox="1"/>
      </xdr:nvSpPr>
      <xdr:spPr>
        <a:xfrm>
          <a:off x="887288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id="{00000000-0008-0000-2300-000016000000}"/>
            </a:ext>
          </a:extLst>
        </xdr:cNvPr>
        <xdr:cNvSpPr txBox="1"/>
      </xdr:nvSpPr>
      <xdr:spPr>
        <a:xfrm>
          <a:off x="96825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2300-000017000000}"/>
            </a:ext>
          </a:extLst>
        </xdr:cNvPr>
        <xdr:cNvSpPr txBox="1"/>
      </xdr:nvSpPr>
      <xdr:spPr>
        <a:xfrm>
          <a:off x="96825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id="{00000000-0008-0000-2300-000018000000}"/>
            </a:ext>
          </a:extLst>
        </xdr:cNvPr>
        <xdr:cNvSpPr txBox="1"/>
      </xdr:nvSpPr>
      <xdr:spPr>
        <a:xfrm>
          <a:off x="96825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id="{00000000-0008-0000-2300-000019000000}"/>
            </a:ext>
          </a:extLst>
        </xdr:cNvPr>
        <xdr:cNvSpPr txBox="1"/>
      </xdr:nvSpPr>
      <xdr:spPr>
        <a:xfrm>
          <a:off x="104921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300-00001A000000}"/>
            </a:ext>
          </a:extLst>
        </xdr:cNvPr>
        <xdr:cNvSpPr txBox="1"/>
      </xdr:nvSpPr>
      <xdr:spPr>
        <a:xfrm>
          <a:off x="104921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300-00001B000000}"/>
            </a:ext>
          </a:extLst>
        </xdr:cNvPr>
        <xdr:cNvSpPr txBox="1"/>
      </xdr:nvSpPr>
      <xdr:spPr>
        <a:xfrm>
          <a:off x="104921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300-00001C000000}"/>
            </a:ext>
          </a:extLst>
        </xdr:cNvPr>
        <xdr:cNvSpPr txBox="1"/>
      </xdr:nvSpPr>
      <xdr:spPr>
        <a:xfrm>
          <a:off x="104921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266700</xdr:colOff>
      <xdr:row>26</xdr:row>
      <xdr:rowOff>19050</xdr:rowOff>
    </xdr:from>
    <xdr:to>
      <xdr:col>28</xdr:col>
      <xdr:colOff>80969</xdr:colOff>
      <xdr:row>28</xdr:row>
      <xdr:rowOff>235799</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6228229" y="7863168"/>
          <a:ext cx="5775799" cy="777043"/>
          <a:chOff x="3746579" y="10248900"/>
          <a:chExt cx="9216946" cy="1219200"/>
        </a:xfrm>
      </xdr:grpSpPr>
      <xdr:pic>
        <xdr:nvPicPr>
          <xdr:cNvPr id="6" name="図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73960</xdr:colOff>
      <xdr:row>14</xdr:row>
      <xdr:rowOff>87405</xdr:rowOff>
    </xdr:from>
    <xdr:ext cx="3870512" cy="2942665"/>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73960" y="4542864"/>
          <a:ext cx="3870512" cy="294266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246528</xdr:colOff>
      <xdr:row>14</xdr:row>
      <xdr:rowOff>94130</xdr:rowOff>
    </xdr:from>
    <xdr:ext cx="5311589" cy="2935940"/>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4101352" y="4549589"/>
          <a:ext cx="5311589" cy="293594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8</xdr:col>
      <xdr:colOff>722309</xdr:colOff>
      <xdr:row>4</xdr:row>
      <xdr:rowOff>9525</xdr:rowOff>
    </xdr:from>
    <xdr:to>
      <xdr:col>14</xdr:col>
      <xdr:colOff>202974</xdr:colOff>
      <xdr:row>16</xdr:row>
      <xdr:rowOff>200024</xdr:rowOff>
    </xdr:to>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6932609" y="1533525"/>
          <a:ext cx="3471640" cy="272414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SHIPPER/CONSIGNEE</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欄は、社名</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住所</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/TEL NO.</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メールアドレスの記載が必須となります。</a:t>
          </a: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全品目に対して</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 6</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桁の記載が必要</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(COMMODITY</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の前に</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を記載してください）</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MANILA SOUTH</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向けに関しまして香港経由にてサービスにつき、香港向けスケジュールを参照願います。</a:t>
          </a:r>
          <a:endParaRPr kumimoji="0" lang="en-US" altLang="ja-JP" sz="800" b="0"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日が変更になります。</a:t>
          </a:r>
          <a:endPar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※GW</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120650</xdr:colOff>
      <xdr:row>4</xdr:row>
      <xdr:rowOff>27421</xdr:rowOff>
    </xdr:from>
    <xdr:to>
      <xdr:col>14</xdr:col>
      <xdr:colOff>83705</xdr:colOff>
      <xdr:row>5</xdr:row>
      <xdr:rowOff>0</xdr:rowOff>
    </xdr:to>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6445250" y="1551421"/>
          <a:ext cx="2826905" cy="22657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editAs="absolute">
    <xdr:from>
      <xdr:col>0</xdr:col>
      <xdr:colOff>0</xdr:colOff>
      <xdr:row>0</xdr:row>
      <xdr:rowOff>0</xdr:rowOff>
    </xdr:from>
    <xdr:to>
      <xdr:col>14</xdr:col>
      <xdr:colOff>455307</xdr:colOff>
      <xdr:row>1</xdr:row>
      <xdr:rowOff>20411</xdr:rowOff>
    </xdr:to>
    <xdr:pic>
      <xdr:nvPicPr>
        <xdr:cNvPr id="13" name="図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9</xdr:col>
      <xdr:colOff>82550</xdr:colOff>
      <xdr:row>17</xdr:row>
      <xdr:rowOff>177800</xdr:rowOff>
    </xdr:from>
    <xdr:to>
      <xdr:col>15</xdr:col>
      <xdr:colOff>412195</xdr:colOff>
      <xdr:row>25</xdr:row>
      <xdr:rowOff>219075</xdr:rowOff>
    </xdr:to>
    <xdr:grpSp>
      <xdr:nvGrpSpPr>
        <xdr:cNvPr id="4" name="グループ化 3">
          <a:extLst>
            <a:ext uri="{FF2B5EF4-FFF2-40B4-BE49-F238E27FC236}">
              <a16:creationId xmlns:a16="http://schemas.microsoft.com/office/drawing/2014/main" id="{00000000-0008-0000-2400-000004000000}"/>
            </a:ext>
          </a:extLst>
        </xdr:cNvPr>
        <xdr:cNvGrpSpPr/>
      </xdr:nvGrpSpPr>
      <xdr:grpSpPr>
        <a:xfrm>
          <a:off x="7114485" y="4758083"/>
          <a:ext cx="4205906" cy="1896579"/>
          <a:chOff x="6438900" y="4203700"/>
          <a:chExt cx="3803095" cy="1870075"/>
        </a:xfrm>
      </xdr:grpSpPr>
      <xdr:sp macro="" textlink="">
        <xdr:nvSpPr>
          <xdr:cNvPr id="16" name="正方形/長方形 15">
            <a:extLst>
              <a:ext uri="{FF2B5EF4-FFF2-40B4-BE49-F238E27FC236}">
                <a16:creationId xmlns:a16="http://schemas.microsoft.com/office/drawing/2014/main" id="{00000000-0008-0000-2400-000010000000}"/>
              </a:ext>
            </a:extLst>
          </xdr:cNvPr>
          <xdr:cNvSpPr/>
        </xdr:nvSpPr>
        <xdr:spPr>
          <a:xfrm>
            <a:off x="6438900" y="4203700"/>
            <a:ext cx="3112328" cy="187007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2400-000011000000}"/>
              </a:ext>
            </a:extLst>
          </xdr:cNvPr>
          <xdr:cNvSpPr txBox="1"/>
        </xdr:nvSpPr>
        <xdr:spPr>
          <a:xfrm>
            <a:off x="7122213" y="4731028"/>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8" name="図 17">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9336" y="4932020"/>
            <a:ext cx="542033" cy="497122"/>
          </a:xfrm>
          <a:prstGeom prst="rect">
            <a:avLst/>
          </a:prstGeom>
        </xdr:spPr>
      </xdr:pic>
      <xdr:sp macro="" textlink="">
        <xdr:nvSpPr>
          <xdr:cNvPr id="19" name="テキスト ボックス 18">
            <a:extLst>
              <a:ext uri="{FF2B5EF4-FFF2-40B4-BE49-F238E27FC236}">
                <a16:creationId xmlns:a16="http://schemas.microsoft.com/office/drawing/2014/main" id="{00000000-0008-0000-2400-000013000000}"/>
              </a:ext>
            </a:extLst>
          </xdr:cNvPr>
          <xdr:cNvSpPr txBox="1"/>
        </xdr:nvSpPr>
        <xdr:spPr>
          <a:xfrm>
            <a:off x="7339089" y="4399861"/>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8</xdr:col>
      <xdr:colOff>717688</xdr:colOff>
      <xdr:row>27</xdr:row>
      <xdr:rowOff>1105</xdr:rowOff>
    </xdr:from>
    <xdr:ext cx="3373921" cy="395144"/>
    <xdr:sp macro="" textlink="">
      <xdr:nvSpPr>
        <xdr:cNvPr id="20" name="テキスト ボックス 19">
          <a:extLst>
            <a:ext uri="{FF2B5EF4-FFF2-40B4-BE49-F238E27FC236}">
              <a16:creationId xmlns:a16="http://schemas.microsoft.com/office/drawing/2014/main" id="{00000000-0008-0000-2400-000014000000}"/>
            </a:ext>
          </a:extLst>
        </xdr:cNvPr>
        <xdr:cNvSpPr txBox="1"/>
      </xdr:nvSpPr>
      <xdr:spPr>
        <a:xfrm>
          <a:off x="6413638" y="6579705"/>
          <a:ext cx="3373921" cy="39514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a:t>
          </a:r>
          <a:endParaRPr kumimoji="1" lang="en-US" altLang="ja-JP" sz="700">
            <a:latin typeface="BIZ UDPゴシック" panose="020B0400000000000000" pitchFamily="50" charset="-128"/>
            <a:ea typeface="BIZ UDPゴシック" panose="020B0400000000000000" pitchFamily="50" charset="-128"/>
          </a:endParaRPr>
        </a:p>
        <a:p>
          <a:pPr algn="ctr"/>
          <a:r>
            <a:rPr kumimoji="1" lang="ja-JP" altLang="en-US" sz="700">
              <a:latin typeface="BIZ UDPゴシック" panose="020B0400000000000000" pitchFamily="50" charset="-128"/>
              <a:ea typeface="BIZ UDPゴシック" panose="020B0400000000000000" pitchFamily="50" charset="-128"/>
            </a:rPr>
            <a:t>ご迷惑をおかけしますがご理解の程よろしくお願い致します。</a:t>
          </a:r>
        </a:p>
      </xdr:txBody>
    </xdr:sp>
    <xdr:clientData/>
  </xdr:oneCellAnchor>
  <xdr:oneCellAnchor>
    <xdr:from>
      <xdr:col>2</xdr:col>
      <xdr:colOff>50799</xdr:colOff>
      <xdr:row>18</xdr:row>
      <xdr:rowOff>111125</xdr:rowOff>
    </xdr:from>
    <xdr:ext cx="3505201" cy="428626"/>
    <xdr:sp macro="" textlink="">
      <xdr:nvSpPr>
        <xdr:cNvPr id="21" name="テキスト ボックス 20">
          <a:extLst>
            <a:ext uri="{FF2B5EF4-FFF2-40B4-BE49-F238E27FC236}">
              <a16:creationId xmlns:a16="http://schemas.microsoft.com/office/drawing/2014/main" id="{00000000-0008-0000-2400-000015000000}"/>
            </a:ext>
          </a:extLst>
        </xdr:cNvPr>
        <xdr:cNvSpPr txBox="1"/>
      </xdr:nvSpPr>
      <xdr:spPr>
        <a:xfrm>
          <a:off x="1289049" y="4635500"/>
          <a:ext cx="3505201" cy="42862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000">
              <a:latin typeface="BIZ UDPゴシック" panose="020B0400000000000000" pitchFamily="50" charset="-128"/>
              <a:ea typeface="BIZ UDPゴシック" panose="020B0400000000000000" pitchFamily="50" charset="-128"/>
            </a:rPr>
            <a:t>1 BOOKING</a:t>
          </a:r>
          <a:r>
            <a:rPr kumimoji="1" lang="ja-JP" altLang="en-US" sz="1000">
              <a:latin typeface="BIZ UDPゴシック" panose="020B0400000000000000" pitchFamily="50" charset="-128"/>
              <a:ea typeface="BIZ UDPゴシック" panose="020B0400000000000000" pitchFamily="50" charset="-128"/>
            </a:rPr>
            <a:t>につき </a:t>
          </a:r>
          <a:r>
            <a:rPr kumimoji="1" lang="en-US" altLang="ja-JP" sz="1000">
              <a:latin typeface="BIZ UDPゴシック" panose="020B0400000000000000" pitchFamily="50" charset="-128"/>
              <a:ea typeface="BIZ UDPゴシック" panose="020B0400000000000000" pitchFamily="50" charset="-128"/>
            </a:rPr>
            <a:t>1 DOC</a:t>
          </a:r>
          <a:r>
            <a:rPr kumimoji="1" lang="ja-JP" altLang="en-US" sz="10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54255</xdr:colOff>
      <xdr:row>30</xdr:row>
      <xdr:rowOff>130590</xdr:rowOff>
    </xdr:from>
    <xdr:to>
      <xdr:col>14</xdr:col>
      <xdr:colOff>542925</xdr:colOff>
      <xdr:row>34</xdr:row>
      <xdr:rowOff>86649</xdr:rowOff>
    </xdr:to>
    <xdr:pic>
      <xdr:nvPicPr>
        <xdr:cNvPr id="5" name="図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3"/>
        <a:srcRect r="2845"/>
        <a:stretch/>
      </xdr:blipFill>
      <xdr:spPr>
        <a:xfrm>
          <a:off x="54255" y="7788690"/>
          <a:ext cx="9785070" cy="660909"/>
        </a:xfrm>
        <a:prstGeom prst="rect">
          <a:avLst/>
        </a:prstGeom>
      </xdr:spPr>
    </xdr:pic>
    <xdr:clientData/>
  </xdr:twoCellAnchor>
  <xdr:oneCellAnchor>
    <xdr:from>
      <xdr:col>19</xdr:col>
      <xdr:colOff>452782</xdr:colOff>
      <xdr:row>10</xdr:row>
      <xdr:rowOff>0</xdr:rowOff>
    </xdr:from>
    <xdr:ext cx="184731" cy="233397"/>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10</xdr:row>
      <xdr:rowOff>0</xdr:rowOff>
    </xdr:from>
    <xdr:ext cx="184731" cy="233397"/>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11" name="テキスト ボックス 10">
          <a:extLst>
            <a:ext uri="{FF2B5EF4-FFF2-40B4-BE49-F238E27FC236}">
              <a16:creationId xmlns:a16="http://schemas.microsoft.com/office/drawing/2014/main" id="{00000000-0008-0000-2400-00000B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247650</xdr:colOff>
      <xdr:row>20</xdr:row>
      <xdr:rowOff>123825</xdr:rowOff>
    </xdr:from>
    <xdr:to>
      <xdr:col>4</xdr:col>
      <xdr:colOff>638176</xdr:colOff>
      <xdr:row>30</xdr:row>
      <xdr:rowOff>9525</xdr:rowOff>
    </xdr:to>
    <xdr:sp macro="" textlink="">
      <xdr:nvSpPr>
        <xdr:cNvPr id="15" name="テキスト ボックス 14">
          <a:extLst>
            <a:ext uri="{FF2B5EF4-FFF2-40B4-BE49-F238E27FC236}">
              <a16:creationId xmlns:a16="http://schemas.microsoft.com/office/drawing/2014/main" id="{00000000-0008-0000-2400-00000F000000}"/>
            </a:ext>
          </a:extLst>
        </xdr:cNvPr>
        <xdr:cNvSpPr txBox="1"/>
      </xdr:nvSpPr>
      <xdr:spPr>
        <a:xfrm>
          <a:off x="247650" y="5343525"/>
          <a:ext cx="3362326" cy="21717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695325</xdr:colOff>
      <xdr:row>20</xdr:row>
      <xdr:rowOff>104775</xdr:rowOff>
    </xdr:from>
    <xdr:to>
      <xdr:col>8</xdr:col>
      <xdr:colOff>638174</xdr:colOff>
      <xdr:row>30</xdr:row>
      <xdr:rowOff>28575</xdr:rowOff>
    </xdr:to>
    <xdr:sp macro="" textlink="">
      <xdr:nvSpPr>
        <xdr:cNvPr id="22" name="テキスト ボックス 21">
          <a:extLst>
            <a:ext uri="{FF2B5EF4-FFF2-40B4-BE49-F238E27FC236}">
              <a16:creationId xmlns:a16="http://schemas.microsoft.com/office/drawing/2014/main" id="{00000000-0008-0000-2400-000016000000}"/>
            </a:ext>
          </a:extLst>
        </xdr:cNvPr>
        <xdr:cNvSpPr txBox="1"/>
      </xdr:nvSpPr>
      <xdr:spPr>
        <a:xfrm>
          <a:off x="3667125" y="5324475"/>
          <a:ext cx="3181349" cy="22098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27</xdr:col>
      <xdr:colOff>452782</xdr:colOff>
      <xdr:row>9</xdr:row>
      <xdr:rowOff>0</xdr:rowOff>
    </xdr:from>
    <xdr:ext cx="184731" cy="233397"/>
    <xdr:sp macro="" textlink="">
      <xdr:nvSpPr>
        <xdr:cNvPr id="13" name="テキスト ボックス 12">
          <a:extLst>
            <a:ext uri="{FF2B5EF4-FFF2-40B4-BE49-F238E27FC236}">
              <a16:creationId xmlns:a16="http://schemas.microsoft.com/office/drawing/2014/main" id="{00000000-0008-0000-2500-00000D000000}"/>
            </a:ext>
          </a:extLst>
        </xdr:cNvPr>
        <xdr:cNvSpPr txBox="1"/>
      </xdr:nvSpPr>
      <xdr:spPr>
        <a:xfrm>
          <a:off x="1408305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4" name="テキスト ボックス 13">
          <a:extLst>
            <a:ext uri="{FF2B5EF4-FFF2-40B4-BE49-F238E27FC236}">
              <a16:creationId xmlns:a16="http://schemas.microsoft.com/office/drawing/2014/main" id="{00000000-0008-0000-2500-00000E000000}"/>
            </a:ext>
          </a:extLst>
        </xdr:cNvPr>
        <xdr:cNvSpPr txBox="1"/>
      </xdr:nvSpPr>
      <xdr:spPr>
        <a:xfrm>
          <a:off x="1408305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15" name="テキスト ボックス 14">
          <a:extLst>
            <a:ext uri="{FF2B5EF4-FFF2-40B4-BE49-F238E27FC236}">
              <a16:creationId xmlns:a16="http://schemas.microsoft.com/office/drawing/2014/main" id="{00000000-0008-0000-2500-00000F000000}"/>
            </a:ext>
          </a:extLst>
        </xdr:cNvPr>
        <xdr:cNvSpPr txBox="1"/>
      </xdr:nvSpPr>
      <xdr:spPr>
        <a:xfrm>
          <a:off x="1408305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1408305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id="{00000000-0008-0000-2500-000013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id="{00000000-0008-0000-2500-000014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id="{00000000-0008-0000-2500-000015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id="{00000000-0008-0000-2500-000016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2500-000017000000}"/>
            </a:ext>
          </a:extLst>
        </xdr:cNvPr>
        <xdr:cNvSpPr txBox="1"/>
      </xdr:nvSpPr>
      <xdr:spPr>
        <a:xfrm>
          <a:off x="85299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4" name="テキスト ボックス 23">
          <a:extLst>
            <a:ext uri="{FF2B5EF4-FFF2-40B4-BE49-F238E27FC236}">
              <a16:creationId xmlns:a16="http://schemas.microsoft.com/office/drawing/2014/main" id="{00000000-0008-0000-2500-000018000000}"/>
            </a:ext>
          </a:extLst>
        </xdr:cNvPr>
        <xdr:cNvSpPr txBox="1"/>
      </xdr:nvSpPr>
      <xdr:spPr>
        <a:xfrm>
          <a:off x="8529982" y="25622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5" name="テキスト ボックス 24">
          <a:extLst>
            <a:ext uri="{FF2B5EF4-FFF2-40B4-BE49-F238E27FC236}">
              <a16:creationId xmlns:a16="http://schemas.microsoft.com/office/drawing/2014/main" id="{00000000-0008-0000-2500-000019000000}"/>
            </a:ext>
          </a:extLst>
        </xdr:cNvPr>
        <xdr:cNvSpPr txBox="1"/>
      </xdr:nvSpPr>
      <xdr:spPr>
        <a:xfrm>
          <a:off x="85299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6" name="テキスト ボックス 25">
          <a:extLst>
            <a:ext uri="{FF2B5EF4-FFF2-40B4-BE49-F238E27FC236}">
              <a16:creationId xmlns:a16="http://schemas.microsoft.com/office/drawing/2014/main" id="{00000000-0008-0000-2500-00001A000000}"/>
            </a:ext>
          </a:extLst>
        </xdr:cNvPr>
        <xdr:cNvSpPr txBox="1"/>
      </xdr:nvSpPr>
      <xdr:spPr>
        <a:xfrm>
          <a:off x="8529982" y="25622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500-00001B000000}"/>
            </a:ext>
          </a:extLst>
        </xdr:cNvPr>
        <xdr:cNvSpPr txBox="1"/>
      </xdr:nvSpPr>
      <xdr:spPr>
        <a:xfrm>
          <a:off x="92157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500-00001C000000}"/>
            </a:ext>
          </a:extLst>
        </xdr:cNvPr>
        <xdr:cNvSpPr txBox="1"/>
      </xdr:nvSpPr>
      <xdr:spPr>
        <a:xfrm>
          <a:off x="92157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id="{00000000-0008-0000-2500-00001D000000}"/>
            </a:ext>
          </a:extLst>
        </xdr:cNvPr>
        <xdr:cNvSpPr txBox="1"/>
      </xdr:nvSpPr>
      <xdr:spPr>
        <a:xfrm>
          <a:off x="92157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id="{00000000-0008-0000-2500-00001E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id="{00000000-0008-0000-2500-00001F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2" name="テキスト ボックス 31">
          <a:extLst>
            <a:ext uri="{FF2B5EF4-FFF2-40B4-BE49-F238E27FC236}">
              <a16:creationId xmlns:a16="http://schemas.microsoft.com/office/drawing/2014/main" id="{00000000-0008-0000-2500-000020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3" name="テキスト ボックス 32">
          <a:extLst>
            <a:ext uri="{FF2B5EF4-FFF2-40B4-BE49-F238E27FC236}">
              <a16:creationId xmlns:a16="http://schemas.microsoft.com/office/drawing/2014/main" id="{00000000-0008-0000-2500-000021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219075</xdr:colOff>
      <xdr:row>31</xdr:row>
      <xdr:rowOff>19050</xdr:rowOff>
    </xdr:from>
    <xdr:to>
      <xdr:col>28</xdr:col>
      <xdr:colOff>33344</xdr:colOff>
      <xdr:row>33</xdr:row>
      <xdr:rowOff>235799</xdr:rowOff>
    </xdr:to>
    <xdr:grpSp>
      <xdr:nvGrpSpPr>
        <xdr:cNvPr id="5" name="グループ化 4">
          <a:extLst>
            <a:ext uri="{FF2B5EF4-FFF2-40B4-BE49-F238E27FC236}">
              <a16:creationId xmlns:a16="http://schemas.microsoft.com/office/drawing/2014/main" id="{00000000-0008-0000-2500-000005000000}"/>
            </a:ext>
          </a:extLst>
        </xdr:cNvPr>
        <xdr:cNvGrpSpPr/>
      </xdr:nvGrpSpPr>
      <xdr:grpSpPr>
        <a:xfrm>
          <a:off x="6180604" y="8535521"/>
          <a:ext cx="5775799" cy="777043"/>
          <a:chOff x="3746579" y="10248900"/>
          <a:chExt cx="9216946" cy="1219200"/>
        </a:xfrm>
      </xdr:grpSpPr>
      <xdr:pic>
        <xdr:nvPicPr>
          <xdr:cNvPr id="6" name="図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56029</xdr:colOff>
      <xdr:row>17</xdr:row>
      <xdr:rowOff>40342</xdr:rowOff>
    </xdr:from>
    <xdr:ext cx="4955242" cy="2935940"/>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56029" y="5329518"/>
          <a:ext cx="4955242" cy="293594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62753</xdr:colOff>
      <xdr:row>17</xdr:row>
      <xdr:rowOff>49306</xdr:rowOff>
    </xdr:from>
    <xdr:ext cx="5405717" cy="2944905"/>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5074024" y="5338482"/>
          <a:ext cx="5405717" cy="294490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17</xdr:col>
      <xdr:colOff>125506</xdr:colOff>
      <xdr:row>3</xdr:row>
      <xdr:rowOff>8964</xdr:rowOff>
    </xdr:from>
    <xdr:to>
      <xdr:col>28</xdr:col>
      <xdr:colOff>367553</xdr:colOff>
      <xdr:row>16</xdr:row>
      <xdr:rowOff>215153</xdr:rowOff>
    </xdr:to>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6678706" y="1407458"/>
          <a:ext cx="4482353" cy="381896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MANILA SOUTH</a:t>
          </a:r>
          <a:r>
            <a:rPr kumimoji="1" lang="ja-JP" altLang="en-US" sz="900" b="0">
              <a:latin typeface="BIZ UDPゴシック" panose="020B0400000000000000" pitchFamily="50" charset="-128"/>
              <a:ea typeface="BIZ UDPゴシック" panose="020B0400000000000000" pitchFamily="50" charset="-128"/>
            </a:rPr>
            <a:t>向けに関しまして香港経由にてサービスにつき、</a:t>
          </a:r>
        </a:p>
        <a:p>
          <a:pPr algn="l"/>
          <a:r>
            <a:rPr kumimoji="1" lang="ja-JP" altLang="en-US" sz="900" b="0">
              <a:latin typeface="BIZ UDPゴシック" panose="020B0400000000000000" pitchFamily="50" charset="-128"/>
              <a:ea typeface="BIZ UDPゴシック" panose="020B0400000000000000" pitchFamily="50" charset="-128"/>
            </a:rPr>
            <a:t>　　 香港向けスケジュールを参照願います。</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solidFill>
                <a:srgbClr val="FF0000"/>
              </a:solidFill>
              <a:latin typeface="BIZ UDPゴシック" panose="020B0400000000000000" pitchFamily="50" charset="-128"/>
              <a:ea typeface="BIZ UDPゴシック" panose="020B0400000000000000" pitchFamily="50" charset="-128"/>
            </a:rPr>
            <a:t>～</a:t>
          </a:r>
          <a:r>
            <a:rPr kumimoji="1" lang="en-US" altLang="ja-JP" sz="900" b="0">
              <a:solidFill>
                <a:srgbClr val="FF0000"/>
              </a:solidFill>
              <a:latin typeface="BIZ UDPゴシック" panose="020B0400000000000000" pitchFamily="50" charset="-128"/>
              <a:ea typeface="BIZ UDPゴシック" panose="020B0400000000000000" pitchFamily="50" charset="-128"/>
            </a:rPr>
            <a:t>MANILA</a:t>
          </a:r>
          <a:r>
            <a:rPr kumimoji="1" lang="ja-JP" altLang="en-US" sz="900" b="0">
              <a:solidFill>
                <a:srgbClr val="FF0000"/>
              </a:solidFill>
              <a:latin typeface="BIZ UDPゴシック" panose="020B0400000000000000" pitchFamily="50" charset="-128"/>
              <a:ea typeface="BIZ UDPゴシック" panose="020B0400000000000000" pitchFamily="50" charset="-128"/>
            </a:rPr>
            <a:t>向け注意事項～</a:t>
          </a:r>
        </a:p>
        <a:p>
          <a:pPr algn="l"/>
          <a:r>
            <a:rPr kumimoji="1" lang="en-US" altLang="ja-JP" sz="900" b="0">
              <a:latin typeface="BIZ UDPゴシック" panose="020B0400000000000000" pitchFamily="50" charset="-128"/>
              <a:ea typeface="BIZ UDPゴシック" panose="020B0400000000000000" pitchFamily="50" charset="-128"/>
            </a:rPr>
            <a:t>B/L</a:t>
          </a:r>
          <a:r>
            <a:rPr kumimoji="1" lang="ja-JP" altLang="en-US" sz="900" b="0">
              <a:latin typeface="BIZ UDPゴシック" panose="020B0400000000000000" pitchFamily="50" charset="-128"/>
              <a:ea typeface="BIZ UDPゴシック" panose="020B0400000000000000" pitchFamily="50" charset="-128"/>
            </a:rPr>
            <a:t>面上の</a:t>
          </a:r>
          <a:r>
            <a:rPr kumimoji="1" lang="en-US" altLang="ja-JP" sz="900" b="0">
              <a:latin typeface="BIZ UDPゴシック" panose="020B0400000000000000" pitchFamily="50" charset="-128"/>
              <a:ea typeface="BIZ UDPゴシック" panose="020B0400000000000000" pitchFamily="50" charset="-128"/>
            </a:rPr>
            <a:t>CONSIGNEE</a:t>
          </a:r>
          <a:r>
            <a:rPr kumimoji="1" lang="ja-JP" altLang="en-US" sz="900" b="0">
              <a:latin typeface="BIZ UDPゴシック" panose="020B0400000000000000" pitchFamily="50" charset="-128"/>
              <a:ea typeface="BIZ UDPゴシック" panose="020B0400000000000000" pitchFamily="50" charset="-128"/>
            </a:rPr>
            <a:t>欄・</a:t>
          </a:r>
          <a:r>
            <a:rPr kumimoji="1" lang="en-US" altLang="ja-JP" sz="900" b="0">
              <a:latin typeface="BIZ UDPゴシック" panose="020B0400000000000000" pitchFamily="50" charset="-128"/>
              <a:ea typeface="BIZ UDPゴシック" panose="020B0400000000000000" pitchFamily="50" charset="-128"/>
            </a:rPr>
            <a:t>NOTIFY</a:t>
          </a:r>
          <a:r>
            <a:rPr kumimoji="1" lang="ja-JP" altLang="en-US" sz="900" b="0">
              <a:latin typeface="BIZ UDPゴシック" panose="020B0400000000000000" pitchFamily="50" charset="-128"/>
              <a:ea typeface="BIZ UDPゴシック" panose="020B0400000000000000" pitchFamily="50" charset="-128"/>
            </a:rPr>
            <a:t>欄へ必ずご記載ください。</a:t>
          </a:r>
        </a:p>
        <a:p>
          <a:pPr algn="l"/>
          <a:r>
            <a:rPr kumimoji="1" lang="ja-JP" altLang="en-US" sz="900" b="0">
              <a:latin typeface="BIZ UDPゴシック" panose="020B0400000000000000" pitchFamily="50" charset="-128"/>
              <a:ea typeface="BIZ UDPゴシック" panose="020B0400000000000000" pitchFamily="50" charset="-128"/>
            </a:rPr>
            <a:t>① 全ての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最初の８桁</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代表の番号のみ記載は不可</a:t>
          </a:r>
        </a:p>
        <a:p>
          <a:pPr algn="l"/>
          <a:r>
            <a:rPr kumimoji="1" lang="ja-JP" altLang="en-US" sz="900" b="0">
              <a:latin typeface="BIZ UDPゴシック" panose="020B0400000000000000" pitchFamily="50" charset="-128"/>
              <a:ea typeface="BIZ UDPゴシック" panose="020B0400000000000000" pitchFamily="50" charset="-128"/>
            </a:rPr>
            <a:t>② </a:t>
          </a:r>
          <a:r>
            <a:rPr kumimoji="1" lang="en-US" altLang="ja-JP" sz="900" b="0">
              <a:latin typeface="BIZ UDPゴシック" panose="020B0400000000000000" pitchFamily="50" charset="-128"/>
              <a:ea typeface="BIZ UDPゴシック" panose="020B0400000000000000" pitchFamily="50" charset="-128"/>
            </a:rPr>
            <a:t>IMPORTER'S TAX ID NUMBER </a:t>
          </a:r>
        </a:p>
        <a:p>
          <a:pPr algn="l"/>
          <a:r>
            <a:rPr kumimoji="1" lang="en-US" altLang="ja-JP" sz="900" b="0">
              <a:latin typeface="BIZ UDPゴシック" panose="020B0400000000000000" pitchFamily="50" charset="-128"/>
              <a:ea typeface="BIZ UDPゴシック" panose="020B0400000000000000" pitchFamily="50" charset="-128"/>
            </a:rPr>
            <a:t>③ IMPORTER'S OFFICIAL EMAIL ADDRESS AND </a:t>
          </a:r>
        </a:p>
        <a:p>
          <a:pPr algn="l"/>
          <a:r>
            <a:rPr kumimoji="1" lang="en-US" altLang="ja-JP" sz="900" b="0">
              <a:latin typeface="BIZ UDPゴシック" panose="020B0400000000000000" pitchFamily="50" charset="-128"/>
              <a:ea typeface="BIZ UDPゴシック" panose="020B0400000000000000" pitchFamily="50" charset="-128"/>
            </a:rPr>
            <a:t>    PHONE NO/ MOBILE NO.</a:t>
          </a:r>
        </a:p>
        <a:p>
          <a:pPr algn="l"/>
          <a:r>
            <a:rPr kumimoji="1" lang="ja-JP" altLang="en-US" sz="900" b="0">
              <a:latin typeface="BIZ UDPゴシック" panose="020B0400000000000000" pitchFamily="50" charset="-128"/>
              <a:ea typeface="BIZ UDPゴシック" panose="020B0400000000000000" pitchFamily="50" charset="-128"/>
            </a:rPr>
            <a:t>記載必須項目の記載がない貨物については、現地にて荷下ろし不可となります。</a:t>
          </a:r>
          <a:endParaRPr kumimoji="1" lang="en-US" altLang="ja-JP" sz="900" b="0">
            <a:latin typeface="BIZ UDPゴシック" panose="020B0400000000000000" pitchFamily="50" charset="-128"/>
            <a:ea typeface="BIZ UDPゴシック" panose="020B0400000000000000" pitchFamily="50" charset="-128"/>
          </a:endParaRP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a:p>
          <a:pPr algn="l"/>
          <a:endParaRPr kumimoji="1" lang="ja-JP" altLang="en-US" sz="900" b="0">
            <a:latin typeface="BIZ UDPゴシック" panose="020B0400000000000000" pitchFamily="50" charset="-128"/>
            <a:ea typeface="BIZ UDPゴシック" panose="020B0400000000000000" pitchFamily="50"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505240</xdr:colOff>
      <xdr:row>3</xdr:row>
      <xdr:rowOff>228598</xdr:rowOff>
    </xdr:from>
    <xdr:to>
      <xdr:col>14</xdr:col>
      <xdr:colOff>371475</xdr:colOff>
      <xdr:row>21</xdr:row>
      <xdr:rowOff>8282</xdr:rowOff>
    </xdr:to>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6675783" y="1586946"/>
          <a:ext cx="3866735" cy="3970684"/>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a:latin typeface="BIZ UDPゴシック" panose="020B0400000000000000" pitchFamily="50" charset="-128"/>
              <a:ea typeface="BIZ UDPゴシック" panose="020B0400000000000000" pitchFamily="50" charset="-128"/>
            </a:rPr>
            <a:t>OOCL </a:t>
          </a:r>
          <a:r>
            <a:rPr lang="ja-JP" altLang="en-US" sz="800">
              <a:latin typeface="BIZ UDPゴシック" panose="020B0400000000000000" pitchFamily="50" charset="-128"/>
              <a:ea typeface="BIZ UDPゴシック" panose="020B0400000000000000" pitchFamily="50" charset="-128"/>
            </a:rPr>
            <a:t>起用船</a:t>
          </a:r>
          <a:r>
            <a:rPr lang="en-US" altLang="ja-JP" sz="800">
              <a:latin typeface="BIZ UDPゴシック" panose="020B0400000000000000" pitchFamily="50" charset="-128"/>
              <a:ea typeface="BIZ UDPゴシック" panose="020B0400000000000000" pitchFamily="50" charset="-128"/>
            </a:rPr>
            <a:t>: SP-ITC </a:t>
          </a:r>
          <a:r>
            <a:rPr lang="ja-JP" altLang="en-US" sz="800">
              <a:latin typeface="BIZ UDPゴシック" panose="020B0400000000000000" pitchFamily="50" charset="-128"/>
              <a:ea typeface="BIZ UDPゴシック" panose="020B0400000000000000" pitchFamily="50" charset="-128"/>
            </a:rPr>
            <a:t>寄港</a:t>
          </a:r>
          <a:br>
            <a:rPr lang="en-US" altLang="ja-JP" sz="800">
              <a:latin typeface="BIZ UDPゴシック" panose="020B0400000000000000" pitchFamily="50" charset="-128"/>
              <a:ea typeface="BIZ UDPゴシック" panose="020B0400000000000000" pitchFamily="50" charset="-128"/>
            </a:rPr>
          </a:br>
          <a:r>
            <a:rPr lang="en-US" altLang="ja-JP" sz="800">
              <a:latin typeface="BIZ UDPゴシック" panose="020B0400000000000000" pitchFamily="50" charset="-128"/>
              <a:ea typeface="BIZ UDPゴシック" panose="020B0400000000000000" pitchFamily="50" charset="-128"/>
            </a:rPr>
            <a:t>SITC </a:t>
          </a:r>
          <a:r>
            <a:rPr lang="ja-JP" altLang="en-US" sz="800">
              <a:latin typeface="BIZ UDPゴシック" panose="020B0400000000000000" pitchFamily="50" charset="-128"/>
              <a:ea typeface="BIZ UDPゴシック" panose="020B0400000000000000" pitchFamily="50" charset="-128"/>
            </a:rPr>
            <a:t>起用船</a:t>
          </a:r>
          <a:r>
            <a:rPr lang="en-US" altLang="ja-JP" sz="800">
              <a:latin typeface="BIZ UDPゴシック" panose="020B0400000000000000" pitchFamily="50" charset="-128"/>
              <a:ea typeface="BIZ UDPゴシック" panose="020B0400000000000000" pitchFamily="50" charset="-128"/>
            </a:rPr>
            <a:t>: CAT LAI PORT</a:t>
          </a:r>
          <a:r>
            <a:rPr lang="ja-JP" altLang="en-US" sz="800" baseline="0">
              <a:latin typeface="BIZ UDPゴシック" panose="020B0400000000000000" pitchFamily="50" charset="-128"/>
              <a:ea typeface="BIZ UDPゴシック" panose="020B0400000000000000" pitchFamily="50" charset="-128"/>
            </a:rPr>
            <a:t> 寄港</a:t>
          </a:r>
          <a:endParaRPr lang="en-US" altLang="ja-JP" sz="800" baseline="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a:latin typeface="BIZ UDPゴシック" panose="020B0400000000000000" pitchFamily="50" charset="-128"/>
              <a:ea typeface="BIZ UDPゴシック" panose="020B0400000000000000" pitchFamily="50" charset="-128"/>
            </a:rPr>
            <a:t>TAX ID, HS CODE 6</a:t>
          </a:r>
          <a:r>
            <a:rPr lang="ja-JP" altLang="en-US" sz="800">
              <a:latin typeface="BIZ UDPゴシック" panose="020B0400000000000000" pitchFamily="50" charset="-128"/>
              <a:ea typeface="BIZ UDPゴシック" panose="020B0400000000000000" pitchFamily="50" charset="-128"/>
            </a:rPr>
            <a:t>桁以上</a:t>
          </a:r>
          <a:r>
            <a:rPr lang="en-US" altLang="ja-JP" sz="800">
              <a:latin typeface="BIZ UDPゴシック" panose="020B0400000000000000" pitchFamily="50" charset="-128"/>
              <a:ea typeface="BIZ UDPゴシック" panose="020B0400000000000000" pitchFamily="50" charset="-128"/>
            </a:rPr>
            <a:t>(HS CODE</a:t>
          </a:r>
          <a:r>
            <a:rPr lang="ja-JP" altLang="en-US" sz="800">
              <a:latin typeface="BIZ UDPゴシック" panose="020B0400000000000000" pitchFamily="50" charset="-128"/>
              <a:ea typeface="BIZ UDPゴシック" panose="020B0400000000000000" pitchFamily="50" charset="-128"/>
            </a:rPr>
            <a:t>が複数の場合も全</a:t>
          </a:r>
          <a:r>
            <a:rPr lang="en-US" altLang="ja-JP" sz="800">
              <a:latin typeface="BIZ UDPゴシック" panose="020B0400000000000000" pitchFamily="50" charset="-128"/>
              <a:ea typeface="BIZ UDPゴシック" panose="020B0400000000000000" pitchFamily="50" charset="-128"/>
            </a:rPr>
            <a:t>HS CODE</a:t>
          </a:r>
          <a:r>
            <a:rPr lang="ja-JP" altLang="en-US" sz="800">
              <a:latin typeface="BIZ UDPゴシック" panose="020B0400000000000000" pitchFamily="50" charset="-128"/>
              <a:ea typeface="BIZ UDPゴシック" panose="020B0400000000000000" pitchFamily="50" charset="-128"/>
            </a:rPr>
            <a:t>必要） </a:t>
          </a:r>
          <a:endParaRPr lang="en-US" altLang="ja-JP" sz="800">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lang="ja-JP" altLang="en-US" sz="800" b="1">
              <a:latin typeface="BIZ UDPゴシック" panose="020B0400000000000000" pitchFamily="50" charset="-128"/>
              <a:ea typeface="BIZ UDPゴシック" panose="020B0400000000000000" pitchFamily="50" charset="-128"/>
            </a:rPr>
            <a:t>　　</a:t>
          </a:r>
          <a:r>
            <a:rPr lang="en-US" altLang="ja-JP" sz="800" b="1">
              <a:latin typeface="BIZ UDPゴシック" panose="020B0400000000000000" pitchFamily="50" charset="-128"/>
              <a:ea typeface="BIZ UDPゴシック" panose="020B0400000000000000" pitchFamily="50" charset="-128"/>
            </a:rPr>
            <a:t>※</a:t>
          </a:r>
          <a:r>
            <a:rPr lang="ja-JP" altLang="en-US" sz="800" b="1">
              <a:latin typeface="BIZ UDPゴシック" panose="020B0400000000000000" pitchFamily="50" charset="-128"/>
              <a:ea typeface="BIZ UDPゴシック" panose="020B0400000000000000" pitchFamily="50" charset="-128"/>
            </a:rPr>
            <a:t>従来</a:t>
          </a:r>
          <a:r>
            <a:rPr lang="en-US" altLang="ja-JP" sz="800" b="1">
              <a:latin typeface="BIZ UDPゴシック" panose="020B0400000000000000" pitchFamily="50" charset="-128"/>
              <a:ea typeface="BIZ UDPゴシック" panose="020B0400000000000000" pitchFamily="50" charset="-128"/>
            </a:rPr>
            <a:t>HS CODE</a:t>
          </a:r>
          <a:r>
            <a:rPr lang="ja-JP" altLang="en-US" sz="800" b="1">
              <a:latin typeface="BIZ UDPゴシック" panose="020B0400000000000000" pitchFamily="50" charset="-128"/>
              <a:ea typeface="BIZ UDPゴシック" panose="020B0400000000000000" pitchFamily="50" charset="-128"/>
            </a:rPr>
            <a:t>は</a:t>
          </a:r>
          <a:r>
            <a:rPr lang="en-US" altLang="ja-JP" sz="800" b="1">
              <a:latin typeface="BIZ UDPゴシック" panose="020B0400000000000000" pitchFamily="50" charset="-128"/>
              <a:ea typeface="BIZ UDPゴシック" panose="020B0400000000000000" pitchFamily="50" charset="-128"/>
            </a:rPr>
            <a:t>4</a:t>
          </a:r>
          <a:r>
            <a:rPr lang="ja-JP" altLang="en-US" sz="800" b="1">
              <a:latin typeface="BIZ UDPゴシック" panose="020B0400000000000000" pitchFamily="50" charset="-128"/>
              <a:ea typeface="BIZ UDPゴシック" panose="020B0400000000000000" pitchFamily="50" charset="-128"/>
            </a:rPr>
            <a:t>桁でしたが、</a:t>
          </a:r>
          <a:r>
            <a:rPr lang="en-US" altLang="ja-JP" sz="800" b="1">
              <a:latin typeface="BIZ UDPゴシック" panose="020B0400000000000000" pitchFamily="50" charset="-128"/>
              <a:ea typeface="BIZ UDPゴシック" panose="020B0400000000000000" pitchFamily="50" charset="-128"/>
            </a:rPr>
            <a:t>2024</a:t>
          </a:r>
          <a:r>
            <a:rPr lang="ja-JP" altLang="en-US" sz="800" b="1">
              <a:latin typeface="BIZ UDPゴシック" panose="020B0400000000000000" pitchFamily="50" charset="-128"/>
              <a:ea typeface="BIZ UDPゴシック" panose="020B0400000000000000" pitchFamily="50" charset="-128"/>
            </a:rPr>
            <a:t>年より</a:t>
          </a:r>
          <a:r>
            <a:rPr lang="en-US" altLang="ja-JP" sz="800" b="1">
              <a:latin typeface="BIZ UDPゴシック" panose="020B0400000000000000" pitchFamily="50" charset="-128"/>
              <a:ea typeface="BIZ UDPゴシック" panose="020B0400000000000000" pitchFamily="50" charset="-128"/>
            </a:rPr>
            <a:t>6</a:t>
          </a:r>
          <a:r>
            <a:rPr lang="ja-JP" altLang="en-US" sz="800" b="1">
              <a:latin typeface="BIZ UDPゴシック" panose="020B0400000000000000" pitchFamily="50" charset="-128"/>
              <a:ea typeface="BIZ UDPゴシック" panose="020B0400000000000000" pitchFamily="50" charset="-128"/>
            </a:rPr>
            <a:t>桁必須となります。</a:t>
          </a:r>
          <a:endParaRPr lang="en-US" altLang="ja-JP" sz="800" b="1">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4F6228"/>
              </a:solidFill>
              <a:effectLst/>
              <a:latin typeface="BIZ UDPゴシック" panose="020B0400000000000000" pitchFamily="50" charset="-128"/>
              <a:ea typeface="BIZ UDPゴシック" panose="020B0400000000000000" pitchFamily="50" charset="-128"/>
              <a:cs typeface="+mn-cs"/>
            </a:rPr>
            <a:t>本船名および</a:t>
          </a:r>
          <a:r>
            <a:rPr lang="en-US"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VOY </a:t>
          </a:r>
          <a:r>
            <a:rPr lang="ja-JP" altLang="en-US" sz="800" b="0" i="0" baseline="0">
              <a:solidFill>
                <a:srgbClr val="4F6228"/>
              </a:solidFill>
              <a:effectLst/>
              <a:latin typeface="BIZ UDPゴシック" panose="020B0400000000000000" pitchFamily="50" charset="-128"/>
              <a:ea typeface="BIZ UDPゴシック" panose="020B0400000000000000" pitchFamily="50" charset="-128"/>
              <a:cs typeface="+mn-cs"/>
            </a:rPr>
            <a:t>№が変更となります。</a:t>
          </a:r>
          <a:endParaRPr lang="en-US" altLang="ja-JP" sz="800" b="0" i="0" baseline="0">
            <a:solidFill>
              <a:srgbClr val="4F6228"/>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同日</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CUT</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の為、</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800">
            <a:solidFill>
              <a:srgbClr val="FF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152034</xdr:colOff>
      <xdr:row>22</xdr:row>
      <xdr:rowOff>118841</xdr:rowOff>
    </xdr:from>
    <xdr:to>
      <xdr:col>4</xdr:col>
      <xdr:colOff>505654</xdr:colOff>
      <xdr:row>34</xdr:row>
      <xdr:rowOff>5522</xdr:rowOff>
    </xdr:to>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152034" y="5900102"/>
          <a:ext cx="3277381" cy="220581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6-5-1</a:t>
          </a:r>
          <a:r>
            <a:rPr kumimoji="1" lang="ja-JP" altLang="en-US" sz="700">
              <a:solidFill>
                <a:schemeClr val="tx1"/>
              </a:solidFill>
              <a:latin typeface="BIZ UDPゴシック" panose="020B0400000000000000" pitchFamily="50" charset="-128"/>
              <a:ea typeface="BIZ UDPゴシック" panose="020B0400000000000000" pitchFamily="50" charset="-128"/>
            </a:rPr>
            <a:t>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4IWN9 </a:t>
          </a:r>
          <a:r>
            <a:rPr kumimoji="1" lang="ja-JP" altLang="en-US" sz="700">
              <a:solidFill>
                <a:schemeClr val="tx1"/>
              </a:solidFill>
              <a:latin typeface="BIZ UDPゴシック" panose="020B0400000000000000" pitchFamily="50" charset="-128"/>
              <a:ea typeface="BIZ UDPゴシック" panose="020B0400000000000000" pitchFamily="50" charset="-128"/>
            </a:rPr>
            <a:t>担当 石井様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700">
              <a:solidFill>
                <a:schemeClr val="tx1"/>
              </a:solidFill>
              <a:latin typeface="BIZ UDPゴシック" panose="020B0400000000000000" pitchFamily="50" charset="-128"/>
              <a:ea typeface="BIZ UDPゴシック" panose="020B0400000000000000" pitchFamily="50" charset="-128"/>
            </a:rPr>
            <a:t>運輸）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4EOSV</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609194</xdr:colOff>
      <xdr:row>22</xdr:row>
      <xdr:rowOff>132522</xdr:rowOff>
    </xdr:from>
    <xdr:to>
      <xdr:col>8</xdr:col>
      <xdr:colOff>639608</xdr:colOff>
      <xdr:row>34</xdr:row>
      <xdr:rowOff>0</xdr:rowOff>
    </xdr:to>
    <xdr:sp macro="" textlink="">
      <xdr:nvSpPr>
        <xdr:cNvPr id="6" name="テキスト ボックス 5">
          <a:extLst>
            <a:ext uri="{FF2B5EF4-FFF2-40B4-BE49-F238E27FC236}">
              <a16:creationId xmlns:a16="http://schemas.microsoft.com/office/drawing/2014/main" id="{00000000-0008-0000-2600-000006000000}"/>
            </a:ext>
          </a:extLst>
        </xdr:cNvPr>
        <xdr:cNvSpPr txBox="1"/>
      </xdr:nvSpPr>
      <xdr:spPr>
        <a:xfrm>
          <a:off x="3532955" y="5913783"/>
          <a:ext cx="3277196" cy="218660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507640</xdr:colOff>
      <xdr:row>1</xdr:row>
      <xdr:rowOff>20411</xdr:rowOff>
    </xdr:to>
    <xdr:pic>
      <xdr:nvPicPr>
        <xdr:cNvPr id="11" name="図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8</xdr:col>
      <xdr:colOff>753718</xdr:colOff>
      <xdr:row>25</xdr:row>
      <xdr:rowOff>15076</xdr:rowOff>
    </xdr:from>
    <xdr:to>
      <xdr:col>14</xdr:col>
      <xdr:colOff>287453</xdr:colOff>
      <xdr:row>34</xdr:row>
      <xdr:rowOff>26297</xdr:rowOff>
    </xdr:to>
    <xdr:sp macro="" textlink="">
      <xdr:nvSpPr>
        <xdr:cNvPr id="12" name="正方形/長方形 11">
          <a:extLst>
            <a:ext uri="{FF2B5EF4-FFF2-40B4-BE49-F238E27FC236}">
              <a16:creationId xmlns:a16="http://schemas.microsoft.com/office/drawing/2014/main" id="{00000000-0008-0000-2600-00000C000000}"/>
            </a:ext>
          </a:extLst>
        </xdr:cNvPr>
        <xdr:cNvSpPr/>
      </xdr:nvSpPr>
      <xdr:spPr>
        <a:xfrm>
          <a:off x="6924261" y="6492076"/>
          <a:ext cx="3534235" cy="1634612"/>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288144</xdr:colOff>
      <xdr:row>26</xdr:row>
      <xdr:rowOff>96016</xdr:rowOff>
    </xdr:from>
    <xdr:ext cx="3119782" cy="1170610"/>
    <xdr:sp macro="" textlink="">
      <xdr:nvSpPr>
        <xdr:cNvPr id="13" name="テキスト ボックス 12">
          <a:extLst>
            <a:ext uri="{FF2B5EF4-FFF2-40B4-BE49-F238E27FC236}">
              <a16:creationId xmlns:a16="http://schemas.microsoft.com/office/drawing/2014/main" id="{00000000-0008-0000-2600-00000D000000}"/>
            </a:ext>
          </a:extLst>
        </xdr:cNvPr>
        <xdr:cNvSpPr txBox="1"/>
      </xdr:nvSpPr>
      <xdr:spPr>
        <a:xfrm>
          <a:off x="7102849" y="6668266"/>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155626</xdr:colOff>
      <xdr:row>28</xdr:row>
      <xdr:rowOff>21291</xdr:rowOff>
    </xdr:from>
    <xdr:to>
      <xdr:col>10</xdr:col>
      <xdr:colOff>297609</xdr:colOff>
      <xdr:row>31</xdr:row>
      <xdr:rowOff>29103</xdr:rowOff>
    </xdr:to>
    <xdr:pic>
      <xdr:nvPicPr>
        <xdr:cNvPr id="14" name="図 13">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3353" y="6922586"/>
          <a:ext cx="548961" cy="501381"/>
        </a:xfrm>
        <a:prstGeom prst="rect">
          <a:avLst/>
        </a:prstGeom>
      </xdr:spPr>
    </xdr:pic>
    <xdr:clientData/>
  </xdr:twoCellAnchor>
  <xdr:oneCellAnchor>
    <xdr:from>
      <xdr:col>10</xdr:col>
      <xdr:colOff>569335</xdr:colOff>
      <xdr:row>25</xdr:row>
      <xdr:rowOff>125280</xdr:rowOff>
    </xdr:from>
    <xdr:ext cx="1202380" cy="366767"/>
    <xdr:sp macro="" textlink="">
      <xdr:nvSpPr>
        <xdr:cNvPr id="15" name="テキスト ボックス 14">
          <a:extLst>
            <a:ext uri="{FF2B5EF4-FFF2-40B4-BE49-F238E27FC236}">
              <a16:creationId xmlns:a16="http://schemas.microsoft.com/office/drawing/2014/main" id="{00000000-0008-0000-2600-00000F000000}"/>
            </a:ext>
          </a:extLst>
        </xdr:cNvPr>
        <xdr:cNvSpPr txBox="1"/>
      </xdr:nvSpPr>
      <xdr:spPr>
        <a:xfrm>
          <a:off x="7384040" y="647239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6</xdr:col>
      <xdr:colOff>29292</xdr:colOff>
      <xdr:row>2</xdr:row>
      <xdr:rowOff>23352</xdr:rowOff>
    </xdr:from>
    <xdr:ext cx="5632450" cy="239712"/>
    <xdr:sp macro="" textlink="">
      <xdr:nvSpPr>
        <xdr:cNvPr id="17" name="テキスト ボックス 16">
          <a:extLst>
            <a:ext uri="{FF2B5EF4-FFF2-40B4-BE49-F238E27FC236}">
              <a16:creationId xmlns:a16="http://schemas.microsoft.com/office/drawing/2014/main" id="{00000000-0008-0000-2600-000011000000}"/>
            </a:ext>
          </a:extLst>
        </xdr:cNvPr>
        <xdr:cNvSpPr txBox="1"/>
      </xdr:nvSpPr>
      <xdr:spPr>
        <a:xfrm>
          <a:off x="4572717" y="1090152"/>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9</xdr:col>
      <xdr:colOff>252634</xdr:colOff>
      <xdr:row>4</xdr:row>
      <xdr:rowOff>31723</xdr:rowOff>
    </xdr:from>
    <xdr:to>
      <xdr:col>13</xdr:col>
      <xdr:colOff>549027</xdr:colOff>
      <xdr:row>5</xdr:row>
      <xdr:rowOff>0</xdr:rowOff>
    </xdr:to>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7234873" y="1621984"/>
          <a:ext cx="2806024" cy="21675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8</xdr:col>
      <xdr:colOff>728870</xdr:colOff>
      <xdr:row>22</xdr:row>
      <xdr:rowOff>49696</xdr:rowOff>
    </xdr:from>
    <xdr:ext cx="3371022" cy="536380"/>
    <xdr:sp macro="" textlink="">
      <xdr:nvSpPr>
        <xdr:cNvPr id="20" name="テキスト ボックス 19">
          <a:extLst>
            <a:ext uri="{FF2B5EF4-FFF2-40B4-BE49-F238E27FC236}">
              <a16:creationId xmlns:a16="http://schemas.microsoft.com/office/drawing/2014/main" id="{00000000-0008-0000-2600-000014000000}"/>
            </a:ext>
          </a:extLst>
        </xdr:cNvPr>
        <xdr:cNvSpPr txBox="1"/>
      </xdr:nvSpPr>
      <xdr:spPr>
        <a:xfrm>
          <a:off x="6899413" y="5830957"/>
          <a:ext cx="3371022"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27609</xdr:colOff>
      <xdr:row>34</xdr:row>
      <xdr:rowOff>99391</xdr:rowOff>
    </xdr:from>
    <xdr:to>
      <xdr:col>14</xdr:col>
      <xdr:colOff>501783</xdr:colOff>
      <xdr:row>38</xdr:row>
      <xdr:rowOff>122515</xdr:rowOff>
    </xdr:to>
    <xdr:pic>
      <xdr:nvPicPr>
        <xdr:cNvPr id="7" name="図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3"/>
        <a:stretch>
          <a:fillRect/>
        </a:stretch>
      </xdr:blipFill>
      <xdr:spPr>
        <a:xfrm>
          <a:off x="27609" y="8017565"/>
          <a:ext cx="9748349" cy="688908"/>
        </a:xfrm>
        <a:prstGeom prst="rect">
          <a:avLst/>
        </a:prstGeom>
      </xdr:spPr>
    </xdr:pic>
    <xdr:clientData/>
  </xdr:twoCellAnchor>
  <xdr:oneCellAnchor>
    <xdr:from>
      <xdr:col>17</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id="{00000000-0008-0000-26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9" name="テキスト ボックス 8">
          <a:extLst>
            <a:ext uri="{FF2B5EF4-FFF2-40B4-BE49-F238E27FC236}">
              <a16:creationId xmlns:a16="http://schemas.microsoft.com/office/drawing/2014/main" id="{00000000-0008-0000-2600-000009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id="{00000000-0008-0000-2700-00000E000000}"/>
            </a:ext>
          </a:extLst>
        </xdr:cNvPr>
        <xdr:cNvSpPr txBox="1"/>
      </xdr:nvSpPr>
      <xdr:spPr>
        <a:xfrm>
          <a:off x="12663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126638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id="{00000000-0008-0000-2700-000010000000}"/>
            </a:ext>
          </a:extLst>
        </xdr:cNvPr>
        <xdr:cNvSpPr txBox="1"/>
      </xdr:nvSpPr>
      <xdr:spPr>
        <a:xfrm>
          <a:off x="12663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00000000-0008-0000-2700-000011000000}"/>
            </a:ext>
          </a:extLst>
        </xdr:cNvPr>
        <xdr:cNvSpPr txBox="1"/>
      </xdr:nvSpPr>
      <xdr:spPr>
        <a:xfrm>
          <a:off x="126638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18" name="テキスト ボックス 17">
          <a:extLst>
            <a:ext uri="{FF2B5EF4-FFF2-40B4-BE49-F238E27FC236}">
              <a16:creationId xmlns:a16="http://schemas.microsoft.com/office/drawing/2014/main" id="{00000000-0008-0000-2700-000012000000}"/>
            </a:ext>
          </a:extLst>
        </xdr:cNvPr>
        <xdr:cNvSpPr txBox="1"/>
      </xdr:nvSpPr>
      <xdr:spPr>
        <a:xfrm>
          <a:off x="1219710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9" name="テキスト ボックス 18">
          <a:extLst>
            <a:ext uri="{FF2B5EF4-FFF2-40B4-BE49-F238E27FC236}">
              <a16:creationId xmlns:a16="http://schemas.microsoft.com/office/drawing/2014/main" id="{00000000-0008-0000-2700-000013000000}"/>
            </a:ext>
          </a:extLst>
        </xdr:cNvPr>
        <xdr:cNvSpPr txBox="1"/>
      </xdr:nvSpPr>
      <xdr:spPr>
        <a:xfrm>
          <a:off x="1219710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20" name="テキスト ボックス 19">
          <a:extLst>
            <a:ext uri="{FF2B5EF4-FFF2-40B4-BE49-F238E27FC236}">
              <a16:creationId xmlns:a16="http://schemas.microsoft.com/office/drawing/2014/main" id="{00000000-0008-0000-2700-000014000000}"/>
            </a:ext>
          </a:extLst>
        </xdr:cNvPr>
        <xdr:cNvSpPr txBox="1"/>
      </xdr:nvSpPr>
      <xdr:spPr>
        <a:xfrm>
          <a:off x="1219710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21" name="テキスト ボックス 20">
          <a:extLst>
            <a:ext uri="{FF2B5EF4-FFF2-40B4-BE49-F238E27FC236}">
              <a16:creationId xmlns:a16="http://schemas.microsoft.com/office/drawing/2014/main" id="{00000000-0008-0000-2700-000015000000}"/>
            </a:ext>
          </a:extLst>
        </xdr:cNvPr>
        <xdr:cNvSpPr txBox="1"/>
      </xdr:nvSpPr>
      <xdr:spPr>
        <a:xfrm>
          <a:off x="1219710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id="{00000000-0008-0000-2700-000016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2700-000017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id="{00000000-0008-0000-2700-000018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5" name="テキスト ボックス 24">
          <a:extLst>
            <a:ext uri="{FF2B5EF4-FFF2-40B4-BE49-F238E27FC236}">
              <a16:creationId xmlns:a16="http://schemas.microsoft.com/office/drawing/2014/main" id="{00000000-0008-0000-2700-000019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700-00001A000000}"/>
            </a:ext>
          </a:extLst>
        </xdr:cNvPr>
        <xdr:cNvSpPr txBox="1"/>
      </xdr:nvSpPr>
      <xdr:spPr>
        <a:xfrm>
          <a:off x="101492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id="{00000000-0008-0000-2700-00001B000000}"/>
            </a:ext>
          </a:extLst>
        </xdr:cNvPr>
        <xdr:cNvSpPr txBox="1"/>
      </xdr:nvSpPr>
      <xdr:spPr>
        <a:xfrm>
          <a:off x="10149232"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700-00001C000000}"/>
            </a:ext>
          </a:extLst>
        </xdr:cNvPr>
        <xdr:cNvSpPr txBox="1"/>
      </xdr:nvSpPr>
      <xdr:spPr>
        <a:xfrm>
          <a:off x="101492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id="{00000000-0008-0000-2700-00001E000000}"/>
            </a:ext>
          </a:extLst>
        </xdr:cNvPr>
        <xdr:cNvSpPr txBox="1"/>
      </xdr:nvSpPr>
      <xdr:spPr>
        <a:xfrm>
          <a:off x="108350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id="{00000000-0008-0000-2700-00001F000000}"/>
            </a:ext>
          </a:extLst>
        </xdr:cNvPr>
        <xdr:cNvSpPr txBox="1"/>
      </xdr:nvSpPr>
      <xdr:spPr>
        <a:xfrm>
          <a:off x="108350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2" name="テキスト ボックス 31">
          <a:extLst>
            <a:ext uri="{FF2B5EF4-FFF2-40B4-BE49-F238E27FC236}">
              <a16:creationId xmlns:a16="http://schemas.microsoft.com/office/drawing/2014/main" id="{00000000-0008-0000-2700-000020000000}"/>
            </a:ext>
          </a:extLst>
        </xdr:cNvPr>
        <xdr:cNvSpPr txBox="1"/>
      </xdr:nvSpPr>
      <xdr:spPr>
        <a:xfrm>
          <a:off x="108350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id="{00000000-0008-0000-2700-000021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id="{00000000-0008-0000-2700-000022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00000000-0008-0000-2700-000023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id="{00000000-0008-0000-2700-000024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207065</xdr:colOff>
      <xdr:row>30</xdr:row>
      <xdr:rowOff>24847</xdr:rowOff>
    </xdr:from>
    <xdr:to>
      <xdr:col>27</xdr:col>
      <xdr:colOff>423040</xdr:colOff>
      <xdr:row>32</xdr:row>
      <xdr:rowOff>247394</xdr:rowOff>
    </xdr:to>
    <xdr:grpSp>
      <xdr:nvGrpSpPr>
        <xdr:cNvPr id="5" name="グループ化 4">
          <a:extLst>
            <a:ext uri="{FF2B5EF4-FFF2-40B4-BE49-F238E27FC236}">
              <a16:creationId xmlns:a16="http://schemas.microsoft.com/office/drawing/2014/main" id="{00000000-0008-0000-2700-000005000000}"/>
            </a:ext>
          </a:extLst>
        </xdr:cNvPr>
        <xdr:cNvGrpSpPr/>
      </xdr:nvGrpSpPr>
      <xdr:grpSpPr>
        <a:xfrm>
          <a:off x="6207815" y="7044772"/>
          <a:ext cx="5788100" cy="774997"/>
          <a:chOff x="3746579" y="10248900"/>
          <a:chExt cx="9216946" cy="1219200"/>
        </a:xfrm>
      </xdr:grpSpPr>
      <xdr:pic>
        <xdr:nvPicPr>
          <xdr:cNvPr id="6" name="図 5">
            <a:extLst>
              <a:ext uri="{FF2B5EF4-FFF2-40B4-BE49-F238E27FC236}">
                <a16:creationId xmlns:a16="http://schemas.microsoft.com/office/drawing/2014/main" id="{00000000-0008-0000-27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38100</xdr:colOff>
      <xdr:row>15</xdr:row>
      <xdr:rowOff>53340</xdr:rowOff>
    </xdr:from>
    <xdr:ext cx="4015740" cy="2842259"/>
    <xdr:sp macro="" textlink="">
      <xdr:nvSpPr>
        <xdr:cNvPr id="2" name="テキスト ボックス 1">
          <a:extLst>
            <a:ext uri="{FF2B5EF4-FFF2-40B4-BE49-F238E27FC236}">
              <a16:creationId xmlns:a16="http://schemas.microsoft.com/office/drawing/2014/main" id="{00000000-0008-0000-2700-000002000000}"/>
            </a:ext>
          </a:extLst>
        </xdr:cNvPr>
        <xdr:cNvSpPr txBox="1"/>
      </xdr:nvSpPr>
      <xdr:spPr>
        <a:xfrm>
          <a:off x="38100" y="3848100"/>
          <a:ext cx="4015740" cy="284225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53340</xdr:colOff>
      <xdr:row>15</xdr:row>
      <xdr:rowOff>68581</xdr:rowOff>
    </xdr:from>
    <xdr:ext cx="5554980" cy="2918459"/>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4328160" y="3863341"/>
          <a:ext cx="5554980" cy="291845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18</xdr:col>
      <xdr:colOff>83821</xdr:colOff>
      <xdr:row>3</xdr:row>
      <xdr:rowOff>0</xdr:rowOff>
    </xdr:from>
    <xdr:to>
      <xdr:col>28</xdr:col>
      <xdr:colOff>304800</xdr:colOff>
      <xdr:row>14</xdr:row>
      <xdr:rowOff>213360</xdr:rowOff>
    </xdr:to>
    <xdr:sp macro="" textlink="">
      <xdr:nvSpPr>
        <xdr:cNvPr id="29" name="テキスト ボックス 28">
          <a:extLst>
            <a:ext uri="{FF2B5EF4-FFF2-40B4-BE49-F238E27FC236}">
              <a16:creationId xmlns:a16="http://schemas.microsoft.com/office/drawing/2014/main" id="{00000000-0008-0000-2700-00001D000000}"/>
            </a:ext>
          </a:extLst>
        </xdr:cNvPr>
        <xdr:cNvSpPr txBox="1"/>
      </xdr:nvSpPr>
      <xdr:spPr>
        <a:xfrm>
          <a:off x="7078981" y="1051560"/>
          <a:ext cx="4107179" cy="272796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11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をお願い致します。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をご記載ください。不備がある場合はお受け出来ない事も御座います。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TAX ID, HS CODE 6</a:t>
          </a:r>
          <a:r>
            <a:rPr kumimoji="1" lang="ja-JP" altLang="en-US" sz="900">
              <a:latin typeface="BIZ UDPゴシック" panose="020B0400000000000000" pitchFamily="50" charset="-128"/>
              <a:ea typeface="BIZ UDPゴシック" panose="020B0400000000000000" pitchFamily="50" charset="-128"/>
            </a:rPr>
            <a:t>桁以上</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(HS CODE</a:t>
          </a:r>
          <a:r>
            <a:rPr kumimoji="1" lang="ja-JP" altLang="en-US" sz="900">
              <a:latin typeface="BIZ UDPゴシック" panose="020B0400000000000000" pitchFamily="50" charset="-128"/>
              <a:ea typeface="BIZ UDPゴシック" panose="020B0400000000000000" pitchFamily="50" charset="-128"/>
            </a:rPr>
            <a:t>が複数の場合も全</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必要） </a:t>
          </a:r>
          <a:r>
            <a:rPr lang="ja-JP" altLang="en-US" sz="900"/>
            <a:t>　　</a:t>
          </a:r>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下記内容、それぞれご留意お願いします。</a:t>
          </a:r>
          <a:endParaRPr lang="ja-JP" altLang="ja-JP" sz="900">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　●　　祝日の為、</a:t>
          </a:r>
          <a:r>
            <a:rPr kumimoji="1" lang="en-US" altLang="ja-JP" sz="900">
              <a:solidFill>
                <a:srgbClr val="0070C0"/>
              </a:solidFill>
              <a:effectLst/>
              <a:latin typeface="BIZ UDPゴシック" panose="020B0400000000000000" pitchFamily="50" charset="-128"/>
              <a:ea typeface="BIZ UDPゴシック" panose="020B0400000000000000" pitchFamily="50" charset="-128"/>
              <a:cs typeface="+mn-cs"/>
            </a:rPr>
            <a:t>CUT</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日が変更（前倒し）されております。ご注意ください。</a:t>
          </a:r>
          <a:endParaRPr lang="ja-JP" altLang="ja-JP" sz="900">
            <a:solidFill>
              <a:srgbClr val="0070C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　　該当本船は、</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NO SERVICE</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9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　▲　　本船名、</a:t>
          </a:r>
          <a:r>
            <a:rPr kumimoji="1" lang="en-US" altLang="ja-JP" sz="900">
              <a:solidFill>
                <a:srgbClr val="4F6228"/>
              </a:solidFill>
              <a:effectLst/>
              <a:latin typeface="BIZ UDPゴシック" panose="020B0400000000000000" pitchFamily="50" charset="-128"/>
              <a:ea typeface="BIZ UDPゴシック" panose="020B0400000000000000" pitchFamily="50" charset="-128"/>
              <a:cs typeface="+mn-cs"/>
            </a:rPr>
            <a:t>VOY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等が変更されております。ご注意ください。</a:t>
          </a:r>
          <a:endParaRPr lang="ja-JP" altLang="ja-JP" sz="900">
            <a:solidFill>
              <a:srgbClr val="4F6228"/>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361950</xdr:colOff>
      <xdr:row>4</xdr:row>
      <xdr:rowOff>8890</xdr:rowOff>
    </xdr:from>
    <xdr:to>
      <xdr:col>14</xdr:col>
      <xdr:colOff>427521</xdr:colOff>
      <xdr:row>17</xdr:row>
      <xdr:rowOff>104499</xdr:rowOff>
    </xdr:to>
    <xdr:grpSp>
      <xdr:nvGrpSpPr>
        <xdr:cNvPr id="7" name="グループ化 6">
          <a:extLst>
            <a:ext uri="{FF2B5EF4-FFF2-40B4-BE49-F238E27FC236}">
              <a16:creationId xmlns:a16="http://schemas.microsoft.com/office/drawing/2014/main" id="{00000000-0008-0000-2800-000007000000}"/>
            </a:ext>
          </a:extLst>
        </xdr:cNvPr>
        <xdr:cNvGrpSpPr/>
      </xdr:nvGrpSpPr>
      <xdr:grpSpPr>
        <a:xfrm>
          <a:off x="6496050" y="1494790"/>
          <a:ext cx="4056546" cy="3086459"/>
          <a:chOff x="6018972" y="1508042"/>
          <a:chExt cx="3676788" cy="3143609"/>
        </a:xfrm>
      </xdr:grpSpPr>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6018972" y="1739163"/>
            <a:ext cx="3676788" cy="291248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800" b="0" i="0" u="none" strike="noStrike" baseline="0">
              <a:solidFill>
                <a:schemeClr val="dk1"/>
              </a:solidFill>
              <a:latin typeface="+mn-ea"/>
              <a:ea typeface="+mn-ea"/>
              <a:cs typeface="+mn-cs"/>
            </a:endParaRPr>
          </a:p>
          <a:p>
            <a:pPr marL="171450" indent="-171450">
              <a:buFont typeface="Wingdings" panose="05000000000000000000" pitchFamily="2" charset="2"/>
              <a:buChar char="l"/>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TAX ID, HS CODE 6</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桁以上</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が複数の場合も全</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必要） </a:t>
            </a: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従来</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HS CODE</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は</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4</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桁でしたが、</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2024</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年より</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6</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桁必須となります。</a:t>
            </a:r>
            <a:endParaRPr lang="en-US" altLang="ja-JP" sz="8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春節期間前後は抜港・本船変更等、急なスケジュール変更が生じる</a:t>
            </a:r>
            <a:endParaRPr lang="ja-JP" altLang="ja-JP" sz="800" b="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　　可能性がございますので、予めご了承下さい。</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b="0">
              <a:effectLst/>
              <a:latin typeface="+mn-ea"/>
              <a:ea typeface="+mn-ea"/>
            </a:endParaRPr>
          </a:p>
          <a:p>
            <a:pPr marL="171450" indent="-171450">
              <a:buFont typeface="Wingdings" panose="05000000000000000000" pitchFamily="2" charset="2"/>
              <a:buChar char="l"/>
            </a:pPr>
            <a:r>
              <a:rPr lang="ja-JP" altLang="en-US"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日が変更となります。</a:t>
            </a:r>
            <a:endParaRPr lang="ja-JP" altLang="ja-JP" sz="800">
              <a:solidFill>
                <a:srgbClr val="00B0F0"/>
              </a:solidFill>
              <a:effectLst/>
              <a:latin typeface="BIZ UDPゴシック" panose="020B0400000000000000" pitchFamily="50" charset="-128"/>
              <a:ea typeface="BIZ UDPゴシック" panose="020B0400000000000000" pitchFamily="50" charset="-128"/>
            </a:endParaRPr>
          </a:p>
          <a:p>
            <a:pPr marL="171450" indent="-171450">
              <a:buFont typeface="Wingdings" panose="05000000000000000000" pitchFamily="2" charset="2"/>
              <a:buChar char="l"/>
            </a:pP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baseline="0">
              <a:solidFill>
                <a:srgbClr val="FF0000"/>
              </a:solidFill>
              <a:effectLst/>
              <a:latin typeface="+mn-lt"/>
              <a:ea typeface="+mn-ea"/>
              <a:cs typeface="+mn-cs"/>
            </a:endParaRPr>
          </a:p>
          <a:p>
            <a:pPr eaLnBrk="1" fontAlgn="auto" latinLnBrk="0" hangingPunct="1"/>
            <a:r>
              <a:rPr lang="en-US" altLang="ja-JP" sz="800" b="0" i="0" baseline="0">
                <a:solidFill>
                  <a:srgbClr val="FF0000"/>
                </a:solidFill>
                <a:effectLst/>
                <a:latin typeface="+mn-lt"/>
                <a:ea typeface="+mn-ea"/>
                <a:cs typeface="+mn-cs"/>
              </a:rPr>
              <a:t>※GW</a:t>
            </a:r>
            <a:r>
              <a:rPr lang="ja-JP" altLang="en-US" sz="800" b="0" i="0" baseline="0">
                <a:solidFill>
                  <a:srgbClr val="FF0000"/>
                </a:solidFill>
                <a:effectLst/>
                <a:latin typeface="+mn-lt"/>
                <a:ea typeface="+mn-ea"/>
                <a:cs typeface="+mn-cs"/>
              </a:rPr>
              <a:t>前後のスケジュールは、急遽変更となる場合がございますのでご注意ください。</a:t>
            </a:r>
            <a:endParaRPr lang="en-US" altLang="ja-JP" sz="800" b="0" i="0" baseline="0">
              <a:solidFill>
                <a:srgbClr val="FF0000"/>
              </a:solidFill>
              <a:effectLst/>
              <a:latin typeface="+mn-lt"/>
              <a:ea typeface="+mn-ea"/>
              <a:cs typeface="+mn-cs"/>
            </a:endParaRPr>
          </a:p>
        </xdr:txBody>
      </xdr:sp>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6018972" y="1508042"/>
            <a:ext cx="3676788" cy="24787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515531</xdr:colOff>
      <xdr:row>1</xdr:row>
      <xdr:rowOff>20411</xdr:rowOff>
    </xdr:to>
    <xdr:pic>
      <xdr:nvPicPr>
        <xdr:cNvPr id="8" name="図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776279" cy="854801"/>
        </a:xfrm>
        <a:prstGeom prst="rect">
          <a:avLst/>
        </a:prstGeom>
      </xdr:spPr>
    </xdr:pic>
    <xdr:clientData/>
  </xdr:twoCellAnchor>
  <xdr:twoCellAnchor>
    <xdr:from>
      <xdr:col>9</xdr:col>
      <xdr:colOff>67391</xdr:colOff>
      <xdr:row>25</xdr:row>
      <xdr:rowOff>0</xdr:rowOff>
    </xdr:from>
    <xdr:to>
      <xdr:col>14</xdr:col>
      <xdr:colOff>302416</xdr:colOff>
      <xdr:row>33</xdr:row>
      <xdr:rowOff>101600</xdr:rowOff>
    </xdr:to>
    <xdr:sp macro="" textlink="">
      <xdr:nvSpPr>
        <xdr:cNvPr id="19" name="正方形/長方形 18">
          <a:extLst>
            <a:ext uri="{FF2B5EF4-FFF2-40B4-BE49-F238E27FC236}">
              <a16:creationId xmlns:a16="http://schemas.microsoft.com/office/drawing/2014/main" id="{00000000-0008-0000-2800-000013000000}"/>
            </a:ext>
          </a:extLst>
        </xdr:cNvPr>
        <xdr:cNvSpPr/>
      </xdr:nvSpPr>
      <xdr:spPr>
        <a:xfrm>
          <a:off x="6992066" y="6438900"/>
          <a:ext cx="3416375" cy="200660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222900</xdr:colOff>
      <xdr:row>26</xdr:row>
      <xdr:rowOff>76803</xdr:rowOff>
    </xdr:from>
    <xdr:ext cx="3119782" cy="1170610"/>
    <xdr:sp macro="" textlink="">
      <xdr:nvSpPr>
        <xdr:cNvPr id="20" name="テキスト ボックス 19">
          <a:extLst>
            <a:ext uri="{FF2B5EF4-FFF2-40B4-BE49-F238E27FC236}">
              <a16:creationId xmlns:a16="http://schemas.microsoft.com/office/drawing/2014/main" id="{00000000-0008-0000-2800-000014000000}"/>
            </a:ext>
          </a:extLst>
        </xdr:cNvPr>
        <xdr:cNvSpPr txBox="1"/>
      </xdr:nvSpPr>
      <xdr:spPr>
        <a:xfrm>
          <a:off x="6992000" y="680145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65083</xdr:colOff>
      <xdr:row>27</xdr:row>
      <xdr:rowOff>127705</xdr:rowOff>
    </xdr:from>
    <xdr:to>
      <xdr:col>10</xdr:col>
      <xdr:colOff>200082</xdr:colOff>
      <xdr:row>29</xdr:row>
      <xdr:rowOff>85363</xdr:rowOff>
    </xdr:to>
    <xdr:pic>
      <xdr:nvPicPr>
        <xdr:cNvPr id="21" name="図 20">
          <a:extLst>
            <a:ext uri="{FF2B5EF4-FFF2-40B4-BE49-F238E27FC236}">
              <a16:creationId xmlns:a16="http://schemas.microsoft.com/office/drawing/2014/main" id="{00000000-0008-0000-28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21433" y="7106355"/>
          <a:ext cx="544573" cy="468834"/>
        </a:xfrm>
        <a:prstGeom prst="rect">
          <a:avLst/>
        </a:prstGeom>
      </xdr:spPr>
    </xdr:pic>
    <xdr:clientData/>
  </xdr:twoCellAnchor>
  <xdr:oneCellAnchor>
    <xdr:from>
      <xdr:col>10</xdr:col>
      <xdr:colOff>438150</xdr:colOff>
      <xdr:row>25</xdr:row>
      <xdr:rowOff>0</xdr:rowOff>
    </xdr:from>
    <xdr:ext cx="1190440" cy="349250"/>
    <xdr:sp macro="" textlink="">
      <xdr:nvSpPr>
        <xdr:cNvPr id="22" name="テキスト ボックス 21">
          <a:extLst>
            <a:ext uri="{FF2B5EF4-FFF2-40B4-BE49-F238E27FC236}">
              <a16:creationId xmlns:a16="http://schemas.microsoft.com/office/drawing/2014/main" id="{00000000-0008-0000-2800-000016000000}"/>
            </a:ext>
          </a:extLst>
        </xdr:cNvPr>
        <xdr:cNvSpPr txBox="1"/>
      </xdr:nvSpPr>
      <xdr:spPr>
        <a:xfrm>
          <a:off x="7207250" y="6470650"/>
          <a:ext cx="1190440"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6</xdr:col>
      <xdr:colOff>17318</xdr:colOff>
      <xdr:row>2</xdr:row>
      <xdr:rowOff>51954</xdr:rowOff>
    </xdr:from>
    <xdr:ext cx="5632450" cy="239712"/>
    <xdr:sp macro="" textlink="">
      <xdr:nvSpPr>
        <xdr:cNvPr id="13" name="テキスト ボックス 12">
          <a:extLst>
            <a:ext uri="{FF2B5EF4-FFF2-40B4-BE49-F238E27FC236}">
              <a16:creationId xmlns:a16="http://schemas.microsoft.com/office/drawing/2014/main" id="{00000000-0008-0000-2800-00000D000000}"/>
            </a:ext>
          </a:extLst>
        </xdr:cNvPr>
        <xdr:cNvSpPr txBox="1"/>
      </xdr:nvSpPr>
      <xdr:spPr>
        <a:xfrm>
          <a:off x="4121727" y="1117022"/>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8</xdr:col>
      <xdr:colOff>409575</xdr:colOff>
      <xdr:row>18</xdr:row>
      <xdr:rowOff>130175</xdr:rowOff>
    </xdr:from>
    <xdr:ext cx="3513378" cy="536380"/>
    <xdr:sp macro="" textlink="">
      <xdr:nvSpPr>
        <xdr:cNvPr id="14" name="テキスト ボックス 13">
          <a:extLst>
            <a:ext uri="{FF2B5EF4-FFF2-40B4-BE49-F238E27FC236}">
              <a16:creationId xmlns:a16="http://schemas.microsoft.com/office/drawing/2014/main" id="{00000000-0008-0000-2800-00000E000000}"/>
            </a:ext>
          </a:extLst>
        </xdr:cNvPr>
        <xdr:cNvSpPr txBox="1"/>
      </xdr:nvSpPr>
      <xdr:spPr>
        <a:xfrm>
          <a:off x="6524625" y="4949825"/>
          <a:ext cx="3513378"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43898</xdr:colOff>
      <xdr:row>33</xdr:row>
      <xdr:rowOff>135282</xdr:rowOff>
    </xdr:from>
    <xdr:to>
      <xdr:col>14</xdr:col>
      <xdr:colOff>544024</xdr:colOff>
      <xdr:row>36</xdr:row>
      <xdr:rowOff>163857</xdr:rowOff>
    </xdr:to>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43898" y="8451021"/>
          <a:ext cx="10649497" cy="721139"/>
        </a:xfrm>
        <a:prstGeom prst="rect">
          <a:avLst/>
        </a:prstGeom>
      </xdr:spPr>
    </xdr:pic>
    <xdr:clientData/>
  </xdr:twoCellAnchor>
  <xdr:oneCellAnchor>
    <xdr:from>
      <xdr:col>17</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id="{00000000-0008-0000-2800-00000B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2" name="テキスト ボックス 11">
          <a:extLst>
            <a:ext uri="{FF2B5EF4-FFF2-40B4-BE49-F238E27FC236}">
              <a16:creationId xmlns:a16="http://schemas.microsoft.com/office/drawing/2014/main" id="{00000000-0008-0000-2800-00000C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00000000-0008-0000-2800-00000F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2800-000017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16565</xdr:colOff>
      <xdr:row>25</xdr:row>
      <xdr:rowOff>91109</xdr:rowOff>
    </xdr:from>
    <xdr:to>
      <xdr:col>9</xdr:col>
      <xdr:colOff>16460</xdr:colOff>
      <xdr:row>33</xdr:row>
      <xdr:rowOff>82826</xdr:rowOff>
    </xdr:to>
    <xdr:sp macro="" textlink="">
      <xdr:nvSpPr>
        <xdr:cNvPr id="9" name="テキスト ボックス 8">
          <a:extLst>
            <a:ext uri="{FF2B5EF4-FFF2-40B4-BE49-F238E27FC236}">
              <a16:creationId xmlns:a16="http://schemas.microsoft.com/office/drawing/2014/main" id="{00000000-0008-0000-2800-000009000000}"/>
            </a:ext>
          </a:extLst>
        </xdr:cNvPr>
        <xdr:cNvSpPr txBox="1"/>
      </xdr:nvSpPr>
      <xdr:spPr>
        <a:xfrm>
          <a:off x="3727174" y="6485283"/>
          <a:ext cx="3246677" cy="19132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600" b="1">
              <a:solidFill>
                <a:srgbClr val="FF0000"/>
              </a:solidFill>
              <a:latin typeface="BIZ UDPゴシック" panose="020B0400000000000000" pitchFamily="50" charset="-128"/>
              <a:ea typeface="BIZ UDPゴシック" panose="020B0400000000000000" pitchFamily="50" charset="-128"/>
            </a:rPr>
            <a:t>- </a:t>
          </a:r>
          <a:r>
            <a:rPr kumimoji="1" lang="ja-JP" altLang="en-US" sz="6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6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6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6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1</xdr:colOff>
      <xdr:row>25</xdr:row>
      <xdr:rowOff>91109</xdr:rowOff>
    </xdr:from>
    <xdr:to>
      <xdr:col>4</xdr:col>
      <xdr:colOff>629479</xdr:colOff>
      <xdr:row>33</xdr:row>
      <xdr:rowOff>82826</xdr:rowOff>
    </xdr:to>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314740" y="6485283"/>
          <a:ext cx="3213652" cy="19132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600" b="1">
              <a:solidFill>
                <a:srgbClr val="0070C0"/>
              </a:solidFill>
              <a:latin typeface="BIZ UDPゴシック" panose="020B0400000000000000" pitchFamily="50" charset="-128"/>
              <a:ea typeface="BIZ UDPゴシック" panose="020B0400000000000000" pitchFamily="50" charset="-128"/>
            </a:rPr>
            <a:t>- </a:t>
          </a:r>
          <a:r>
            <a:rPr kumimoji="1" lang="ja-JP" altLang="en-US" sz="6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6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a:t>
          </a:r>
          <a:r>
            <a:rPr kumimoji="1" lang="en-US" altLang="ja-JP" sz="6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600">
              <a:solidFill>
                <a:schemeClr val="tx1"/>
              </a:solidFill>
              <a:latin typeface="BIZ UDPゴシック" panose="020B0400000000000000" pitchFamily="50" charset="-128"/>
              <a:ea typeface="BIZ UDPゴシック" panose="020B0400000000000000" pitchFamily="50" charset="-128"/>
            </a:rPr>
            <a:t>6-5-1</a:t>
          </a:r>
          <a:r>
            <a:rPr kumimoji="1" lang="ja-JP" altLang="en-US" sz="600">
              <a:solidFill>
                <a:schemeClr val="tx1"/>
              </a:solidFill>
              <a:latin typeface="BIZ UDPゴシック" panose="020B0400000000000000" pitchFamily="50" charset="-128"/>
              <a:ea typeface="BIZ UDPゴシック" panose="020B0400000000000000" pitchFamily="50" charset="-128"/>
            </a:rPr>
            <a:t>　</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TEL</a:t>
          </a:r>
          <a:r>
            <a:rPr kumimoji="1" lang="ja-JP" altLang="en-US" sz="60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NACCS NO</a:t>
          </a:r>
          <a:r>
            <a:rPr kumimoji="1" lang="ja-JP" altLang="en-US" sz="60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4IWN9 </a:t>
          </a:r>
          <a:r>
            <a:rPr kumimoji="1" lang="ja-JP" altLang="en-US" sz="600">
              <a:solidFill>
                <a:schemeClr val="tx1"/>
              </a:solidFill>
              <a:latin typeface="BIZ UDPゴシック" panose="020B0400000000000000" pitchFamily="50" charset="-128"/>
              <a:ea typeface="BIZ UDPゴシック" panose="020B0400000000000000" pitchFamily="50" charset="-128"/>
            </a:rPr>
            <a:t>担当 石井様</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DOCK</a:t>
          </a:r>
          <a:r>
            <a:rPr kumimoji="1" lang="ja-JP" altLang="en-US" sz="6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6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600">
              <a:solidFill>
                <a:schemeClr val="tx1"/>
              </a:solidFill>
              <a:latin typeface="BIZ UDPゴシック" panose="020B0400000000000000" pitchFamily="50" charset="-128"/>
              <a:ea typeface="BIZ UDPゴシック" panose="020B0400000000000000" pitchFamily="50" charset="-128"/>
            </a:rPr>
            <a:t>（</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600">
              <a:solidFill>
                <a:schemeClr val="tx1"/>
              </a:solidFill>
              <a:latin typeface="BIZ UDPゴシック" panose="020B0400000000000000" pitchFamily="50" charset="-128"/>
              <a:ea typeface="BIZ UDPゴシック" panose="020B0400000000000000" pitchFamily="50" charset="-128"/>
            </a:rPr>
            <a:t>運輸）　</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                  </a:t>
          </a:r>
          <a:r>
            <a:rPr kumimoji="1" lang="ja-JP" altLang="en-US" sz="600" baseline="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 ②B/L</a:t>
          </a:r>
          <a:r>
            <a:rPr kumimoji="1" lang="ja-JP" altLang="en-US" sz="6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6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6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6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600">
            <a:effectLst/>
            <a:latin typeface="BIZ UDPゴシック" panose="020B0400000000000000" pitchFamily="50" charset="-128"/>
            <a:ea typeface="BIZ UDPゴシック" panose="020B0400000000000000" pitchFamily="50" charset="-128"/>
          </a:endParaRPr>
        </a:p>
        <a:p>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600">
            <a:effectLst/>
            <a:latin typeface="BIZ UDPゴシック" panose="020B0400000000000000" pitchFamily="50" charset="-128"/>
            <a:ea typeface="BIZ UDPゴシック" panose="020B0400000000000000" pitchFamily="50" charset="-128"/>
          </a:endParaRPr>
        </a:p>
        <a:p>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4EOSV</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60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14</xdr:row>
      <xdr:rowOff>29956</xdr:rowOff>
    </xdr:from>
    <xdr:ext cx="184731" cy="255904"/>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8155064" y="3249406"/>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20</xdr:col>
      <xdr:colOff>42856</xdr:colOff>
      <xdr:row>34</xdr:row>
      <xdr:rowOff>49950</xdr:rowOff>
    </xdr:from>
    <xdr:to>
      <xdr:col>33</xdr:col>
      <xdr:colOff>285750</xdr:colOff>
      <xdr:row>36</xdr:row>
      <xdr:rowOff>266699</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8559327" y="9619774"/>
          <a:ext cx="5778599" cy="777043"/>
          <a:chOff x="3746579" y="10248900"/>
          <a:chExt cx="9216946" cy="1219200"/>
        </a:xfrm>
      </xdr:grpSpPr>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112060</xdr:colOff>
      <xdr:row>22</xdr:row>
      <xdr:rowOff>67235</xdr:rowOff>
    </xdr:from>
    <xdr:ext cx="4388222" cy="2667000"/>
    <xdr:sp macro="" textlink="">
      <xdr:nvSpPr>
        <xdr:cNvPr id="2" name="テキスト ボックス 1">
          <a:hlinkClick xmlns:r="http://schemas.openxmlformats.org/officeDocument/2006/relationships" r:id="rId2"/>
          <a:extLst>
            <a:ext uri="{FF2B5EF4-FFF2-40B4-BE49-F238E27FC236}">
              <a16:creationId xmlns:a16="http://schemas.microsoft.com/office/drawing/2014/main" id="{00000000-0008-0000-0500-000002000000}"/>
            </a:ext>
          </a:extLst>
        </xdr:cNvPr>
        <xdr:cNvSpPr txBox="1"/>
      </xdr:nvSpPr>
      <xdr:spPr>
        <a:xfrm>
          <a:off x="112060" y="6539753"/>
          <a:ext cx="4388222" cy="26670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51108</xdr:colOff>
      <xdr:row>22</xdr:row>
      <xdr:rowOff>62754</xdr:rowOff>
    </xdr:from>
    <xdr:ext cx="5507010" cy="268941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676896" y="6535272"/>
          <a:ext cx="5507010" cy="268941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20</xdr:col>
      <xdr:colOff>452782</xdr:colOff>
      <xdr:row>4</xdr:row>
      <xdr:rowOff>0</xdr:rowOff>
    </xdr:from>
    <xdr:ext cx="184731" cy="233397"/>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12635257" y="1733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1263525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1263525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id="{00000000-0008-0000-2900-000013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id="{00000000-0008-0000-2900-000014000000}"/>
            </a:ext>
          </a:extLst>
        </xdr:cNvPr>
        <xdr:cNvSpPr txBox="1"/>
      </xdr:nvSpPr>
      <xdr:spPr>
        <a:xfrm>
          <a:off x="91395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id="{00000000-0008-0000-2900-000015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id="{00000000-0008-0000-2900-000016000000}"/>
            </a:ext>
          </a:extLst>
        </xdr:cNvPr>
        <xdr:cNvSpPr txBox="1"/>
      </xdr:nvSpPr>
      <xdr:spPr>
        <a:xfrm>
          <a:off x="91395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23" name="テキスト ボックス 22">
          <a:extLst>
            <a:ext uri="{FF2B5EF4-FFF2-40B4-BE49-F238E27FC236}">
              <a16:creationId xmlns:a16="http://schemas.microsoft.com/office/drawing/2014/main" id="{00000000-0008-0000-2900-000017000000}"/>
            </a:ext>
          </a:extLst>
        </xdr:cNvPr>
        <xdr:cNvSpPr txBox="1"/>
      </xdr:nvSpPr>
      <xdr:spPr>
        <a:xfrm>
          <a:off x="1051118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24" name="テキスト ボックス 23">
          <a:extLst>
            <a:ext uri="{FF2B5EF4-FFF2-40B4-BE49-F238E27FC236}">
              <a16:creationId xmlns:a16="http://schemas.microsoft.com/office/drawing/2014/main" id="{00000000-0008-0000-2900-000018000000}"/>
            </a:ext>
          </a:extLst>
        </xdr:cNvPr>
        <xdr:cNvSpPr txBox="1"/>
      </xdr:nvSpPr>
      <xdr:spPr>
        <a:xfrm>
          <a:off x="1051118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25" name="テキスト ボックス 24">
          <a:extLst>
            <a:ext uri="{FF2B5EF4-FFF2-40B4-BE49-F238E27FC236}">
              <a16:creationId xmlns:a16="http://schemas.microsoft.com/office/drawing/2014/main" id="{00000000-0008-0000-2900-000019000000}"/>
            </a:ext>
          </a:extLst>
        </xdr:cNvPr>
        <xdr:cNvSpPr txBox="1"/>
      </xdr:nvSpPr>
      <xdr:spPr>
        <a:xfrm>
          <a:off x="1051118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26" name="テキスト ボックス 25">
          <a:extLst>
            <a:ext uri="{FF2B5EF4-FFF2-40B4-BE49-F238E27FC236}">
              <a16:creationId xmlns:a16="http://schemas.microsoft.com/office/drawing/2014/main" id="{00000000-0008-0000-2900-00001A000000}"/>
            </a:ext>
          </a:extLst>
        </xdr:cNvPr>
        <xdr:cNvSpPr txBox="1"/>
      </xdr:nvSpPr>
      <xdr:spPr>
        <a:xfrm>
          <a:off x="1051118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900-00001B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900-00001C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id="{00000000-0008-0000-2900-00001D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0" name="テキスト ボックス 29">
          <a:extLst>
            <a:ext uri="{FF2B5EF4-FFF2-40B4-BE49-F238E27FC236}">
              <a16:creationId xmlns:a16="http://schemas.microsoft.com/office/drawing/2014/main" id="{00000000-0008-0000-2900-00001E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id="{00000000-0008-0000-2900-00001F000000}"/>
            </a:ext>
          </a:extLst>
        </xdr:cNvPr>
        <xdr:cNvSpPr txBox="1"/>
      </xdr:nvSpPr>
      <xdr:spPr>
        <a:xfrm>
          <a:off x="84537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2" name="テキスト ボックス 31">
          <a:extLst>
            <a:ext uri="{FF2B5EF4-FFF2-40B4-BE49-F238E27FC236}">
              <a16:creationId xmlns:a16="http://schemas.microsoft.com/office/drawing/2014/main" id="{00000000-0008-0000-2900-000020000000}"/>
            </a:ext>
          </a:extLst>
        </xdr:cNvPr>
        <xdr:cNvSpPr txBox="1"/>
      </xdr:nvSpPr>
      <xdr:spPr>
        <a:xfrm>
          <a:off x="845378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33" name="テキスト ボックス 32">
          <a:extLst>
            <a:ext uri="{FF2B5EF4-FFF2-40B4-BE49-F238E27FC236}">
              <a16:creationId xmlns:a16="http://schemas.microsoft.com/office/drawing/2014/main" id="{00000000-0008-0000-2900-000021000000}"/>
            </a:ext>
          </a:extLst>
        </xdr:cNvPr>
        <xdr:cNvSpPr txBox="1"/>
      </xdr:nvSpPr>
      <xdr:spPr>
        <a:xfrm>
          <a:off x="84537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4" name="テキスト ボックス 33">
          <a:extLst>
            <a:ext uri="{FF2B5EF4-FFF2-40B4-BE49-F238E27FC236}">
              <a16:creationId xmlns:a16="http://schemas.microsoft.com/office/drawing/2014/main" id="{00000000-0008-0000-2900-000022000000}"/>
            </a:ext>
          </a:extLst>
        </xdr:cNvPr>
        <xdr:cNvSpPr txBox="1"/>
      </xdr:nvSpPr>
      <xdr:spPr>
        <a:xfrm>
          <a:off x="845378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00000000-0008-0000-2900-000023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id="{00000000-0008-0000-2900-000025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38" name="テキスト ボックス 37">
          <a:extLst>
            <a:ext uri="{FF2B5EF4-FFF2-40B4-BE49-F238E27FC236}">
              <a16:creationId xmlns:a16="http://schemas.microsoft.com/office/drawing/2014/main" id="{00000000-0008-0000-2900-000026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9" name="テキスト ボックス 38">
          <a:extLst>
            <a:ext uri="{FF2B5EF4-FFF2-40B4-BE49-F238E27FC236}">
              <a16:creationId xmlns:a16="http://schemas.microsoft.com/office/drawing/2014/main" id="{00000000-0008-0000-2900-000027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40" name="テキスト ボックス 39">
          <a:extLst>
            <a:ext uri="{FF2B5EF4-FFF2-40B4-BE49-F238E27FC236}">
              <a16:creationId xmlns:a16="http://schemas.microsoft.com/office/drawing/2014/main" id="{00000000-0008-0000-2900-000028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41" name="テキスト ボックス 40">
          <a:extLst>
            <a:ext uri="{FF2B5EF4-FFF2-40B4-BE49-F238E27FC236}">
              <a16:creationId xmlns:a16="http://schemas.microsoft.com/office/drawing/2014/main" id="{00000000-0008-0000-2900-000029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16</xdr:col>
      <xdr:colOff>165652</xdr:colOff>
      <xdr:row>32</xdr:row>
      <xdr:rowOff>33130</xdr:rowOff>
    </xdr:from>
    <xdr:to>
      <xdr:col>29</xdr:col>
      <xdr:colOff>381627</xdr:colOff>
      <xdr:row>34</xdr:row>
      <xdr:rowOff>255677</xdr:rowOff>
    </xdr:to>
    <xdr:grpSp>
      <xdr:nvGrpSpPr>
        <xdr:cNvPr id="5" name="グループ化 4">
          <a:extLst>
            <a:ext uri="{FF2B5EF4-FFF2-40B4-BE49-F238E27FC236}">
              <a16:creationId xmlns:a16="http://schemas.microsoft.com/office/drawing/2014/main" id="{00000000-0008-0000-2900-000005000000}"/>
            </a:ext>
          </a:extLst>
        </xdr:cNvPr>
        <xdr:cNvGrpSpPr/>
      </xdr:nvGrpSpPr>
      <xdr:grpSpPr>
        <a:xfrm>
          <a:off x="6978828" y="7305748"/>
          <a:ext cx="5751681" cy="782841"/>
          <a:chOff x="3746579" y="10248900"/>
          <a:chExt cx="9216946" cy="1219200"/>
        </a:xfrm>
      </xdr:grpSpPr>
      <xdr:pic>
        <xdr:nvPicPr>
          <xdr:cNvPr id="6" name="図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71717</xdr:colOff>
      <xdr:row>16</xdr:row>
      <xdr:rowOff>62753</xdr:rowOff>
    </xdr:from>
    <xdr:ext cx="5280212" cy="2895600"/>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71717" y="4240306"/>
          <a:ext cx="5280212" cy="2895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98107</xdr:colOff>
      <xdr:row>16</xdr:row>
      <xdr:rowOff>71718</xdr:rowOff>
    </xdr:from>
    <xdr:ext cx="5415188" cy="2940423"/>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5494860" y="4249271"/>
          <a:ext cx="5415188" cy="294042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19</xdr:col>
      <xdr:colOff>17928</xdr:colOff>
      <xdr:row>3</xdr:row>
      <xdr:rowOff>224117</xdr:rowOff>
    </xdr:from>
    <xdr:to>
      <xdr:col>30</xdr:col>
      <xdr:colOff>331693</xdr:colOff>
      <xdr:row>15</xdr:row>
      <xdr:rowOff>179293</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7342093" y="1371599"/>
          <a:ext cx="4554071" cy="2752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までに搬入をお願い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③シッピングマークをご記載</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TAX ID, HS CODE 6</a:t>
          </a:r>
          <a:r>
            <a:rPr kumimoji="1" lang="ja-JP" altLang="en-US" sz="900">
              <a:latin typeface="BIZ UDPゴシック" panose="020B0400000000000000" pitchFamily="50" charset="-128"/>
              <a:ea typeface="BIZ UDPゴシック" panose="020B0400000000000000" pitchFamily="50" charset="-128"/>
            </a:rPr>
            <a:t>桁以上</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が複数の場合も全</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必要） </a:t>
          </a:r>
        </a:p>
        <a:p>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従来</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は</a:t>
          </a:r>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桁でしたが、</a:t>
          </a:r>
          <a:r>
            <a:rPr kumimoji="1" lang="en-US" altLang="ja-JP" sz="900">
              <a:latin typeface="BIZ UDPゴシック" panose="020B0400000000000000" pitchFamily="50" charset="-128"/>
              <a:ea typeface="BIZ UDPゴシック" panose="020B0400000000000000" pitchFamily="50" charset="-128"/>
            </a:rPr>
            <a:t>2024</a:t>
          </a:r>
          <a:r>
            <a:rPr kumimoji="1" lang="ja-JP" altLang="en-US" sz="900">
              <a:latin typeface="BIZ UDPゴシック" panose="020B0400000000000000" pitchFamily="50" charset="-128"/>
              <a:ea typeface="BIZ UDPゴシック" panose="020B0400000000000000" pitchFamily="50" charset="-128"/>
            </a:rPr>
            <a:t>年より</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桁必須となります。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下記内容、それぞれご留意お願いします。</a:t>
          </a:r>
          <a:endParaRPr lang="ja-JP" altLang="ja-JP" sz="900">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　●　　祝日の為、</a:t>
          </a:r>
          <a:r>
            <a:rPr kumimoji="1" lang="en-US" altLang="ja-JP" sz="900">
              <a:solidFill>
                <a:srgbClr val="0070C0"/>
              </a:solidFill>
              <a:effectLst/>
              <a:latin typeface="BIZ UDPゴシック" panose="020B0400000000000000" pitchFamily="50" charset="-128"/>
              <a:ea typeface="BIZ UDPゴシック" panose="020B0400000000000000" pitchFamily="50" charset="-128"/>
              <a:cs typeface="+mn-cs"/>
            </a:rPr>
            <a:t>CUT</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日が変更（前倒し）されております。ご注意ください。</a:t>
          </a:r>
          <a:endParaRPr lang="ja-JP" altLang="ja-JP" sz="900">
            <a:solidFill>
              <a:srgbClr val="0070C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　　該当本船は、</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NO SERVICE</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9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　▲　　本船名、</a:t>
          </a:r>
          <a:r>
            <a:rPr kumimoji="1" lang="en-US" altLang="ja-JP" sz="900">
              <a:solidFill>
                <a:srgbClr val="4F6228"/>
              </a:solidFill>
              <a:effectLst/>
              <a:latin typeface="BIZ UDPゴシック" panose="020B0400000000000000" pitchFamily="50" charset="-128"/>
              <a:ea typeface="BIZ UDPゴシック" panose="020B0400000000000000" pitchFamily="50" charset="-128"/>
              <a:cs typeface="+mn-cs"/>
            </a:rPr>
            <a:t>VOY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等が変更されております。ご注意ください。</a:t>
          </a:r>
          <a:endParaRPr lang="ja-JP" altLang="ja-JP" sz="900">
            <a:solidFill>
              <a:srgbClr val="4F6228"/>
            </a:solidFill>
            <a:effectLst/>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xdr:txBody>
    </xdr:sp>
    <xdr:clientData/>
  </xdr:twoCellAnchor>
</xdr:wsDr>
</file>

<file path=xl/drawings/drawing41.xml><?xml version="1.0" encoding="utf-8"?>
<xdr:wsDr xmlns:xdr="http://schemas.openxmlformats.org/drawingml/2006/spreadsheetDrawing" xmlns:a="http://schemas.openxmlformats.org/drawingml/2006/main">
  <xdr:absoluteAnchor>
    <xdr:pos x="0" y="0"/>
    <xdr:ext cx="10994571" cy="962593"/>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994571" cy="962593"/>
        </a:xfrm>
        <a:prstGeom prst="rect">
          <a:avLst/>
        </a:prstGeom>
      </xdr:spPr>
    </xdr:pic>
    <xdr:clientData/>
  </xdr:absoluteAnchor>
  <xdr:oneCellAnchor>
    <xdr:from>
      <xdr:col>6</xdr:col>
      <xdr:colOff>19050</xdr:colOff>
      <xdr:row>2</xdr:row>
      <xdr:rowOff>19051</xdr:rowOff>
    </xdr:from>
    <xdr:ext cx="5632450" cy="239712"/>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4305300" y="107632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10</xdr:col>
      <xdr:colOff>124263</xdr:colOff>
      <xdr:row>4</xdr:row>
      <xdr:rowOff>50098</xdr:rowOff>
    </xdr:from>
    <xdr:to>
      <xdr:col>14</xdr:col>
      <xdr:colOff>607785</xdr:colOff>
      <xdr:row>13</xdr:row>
      <xdr:rowOff>127001</xdr:rowOff>
    </xdr:to>
    <xdr:grpSp>
      <xdr:nvGrpSpPr>
        <xdr:cNvPr id="17" name="グループ化 16">
          <a:extLst>
            <a:ext uri="{FF2B5EF4-FFF2-40B4-BE49-F238E27FC236}">
              <a16:creationId xmlns:a16="http://schemas.microsoft.com/office/drawing/2014/main" id="{00000000-0008-0000-2A00-000011000000}"/>
            </a:ext>
          </a:extLst>
        </xdr:cNvPr>
        <xdr:cNvGrpSpPr/>
      </xdr:nvGrpSpPr>
      <xdr:grpSpPr>
        <a:xfrm>
          <a:off x="8030013" y="1535998"/>
          <a:ext cx="3722022" cy="2124778"/>
          <a:chOff x="6515661" y="1428749"/>
          <a:chExt cx="4101539" cy="905560"/>
        </a:xfrm>
      </xdr:grpSpPr>
      <xdr:sp macro="" textlink="">
        <xdr:nvSpPr>
          <xdr:cNvPr id="13" name="テキスト ボックス 12">
            <a:extLst>
              <a:ext uri="{FF2B5EF4-FFF2-40B4-BE49-F238E27FC236}">
                <a16:creationId xmlns:a16="http://schemas.microsoft.com/office/drawing/2014/main" id="{00000000-0008-0000-2A00-00000D000000}"/>
              </a:ext>
            </a:extLst>
          </xdr:cNvPr>
          <xdr:cNvSpPr txBox="1"/>
        </xdr:nvSpPr>
        <xdr:spPr>
          <a:xfrm>
            <a:off x="6515661" y="1619250"/>
            <a:ext cx="4101539" cy="71505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endParaRPr lang="en-US" altLang="ja-JP"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xdr:txBody>
      </xdr:sp>
      <xdr:sp macro="" textlink="">
        <xdr:nvSpPr>
          <xdr:cNvPr id="14" name="テキスト ボックス 13">
            <a:extLst>
              <a:ext uri="{FF2B5EF4-FFF2-40B4-BE49-F238E27FC236}">
                <a16:creationId xmlns:a16="http://schemas.microsoft.com/office/drawing/2014/main" id="{00000000-0008-0000-2A00-00000E000000}"/>
              </a:ext>
            </a:extLst>
          </xdr:cNvPr>
          <xdr:cNvSpPr txBox="1"/>
        </xdr:nvSpPr>
        <xdr:spPr>
          <a:xfrm>
            <a:off x="6515661" y="1428749"/>
            <a:ext cx="4101539" cy="20320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oneCell">
    <xdr:from>
      <xdr:col>0</xdr:col>
      <xdr:colOff>9526</xdr:colOff>
      <xdr:row>24</xdr:row>
      <xdr:rowOff>145698</xdr:rowOff>
    </xdr:from>
    <xdr:to>
      <xdr:col>14</xdr:col>
      <xdr:colOff>730250</xdr:colOff>
      <xdr:row>28</xdr:row>
      <xdr:rowOff>150199</xdr:rowOff>
    </xdr:to>
    <xdr:pic>
      <xdr:nvPicPr>
        <xdr:cNvPr id="15" name="図 14">
          <a:extLst>
            <a:ext uri="{FF2B5EF4-FFF2-40B4-BE49-F238E27FC236}">
              <a16:creationId xmlns:a16="http://schemas.microsoft.com/office/drawing/2014/main" id="{00000000-0008-0000-2A00-00000F000000}"/>
            </a:ext>
          </a:extLst>
        </xdr:cNvPr>
        <xdr:cNvPicPr>
          <a:picLocks noChangeAspect="1"/>
        </xdr:cNvPicPr>
      </xdr:nvPicPr>
      <xdr:blipFill rotWithShape="1">
        <a:blip xmlns:r="http://schemas.openxmlformats.org/officeDocument/2006/relationships" r:embed="rId2"/>
        <a:srcRect r="2845"/>
        <a:stretch/>
      </xdr:blipFill>
      <xdr:spPr>
        <a:xfrm>
          <a:off x="9526" y="6946548"/>
          <a:ext cx="10953749" cy="766502"/>
        </a:xfrm>
        <a:prstGeom prst="rect">
          <a:avLst/>
        </a:prstGeom>
      </xdr:spPr>
    </xdr:pic>
    <xdr:clientData/>
  </xdr:twoCellAnchor>
  <xdr:oneCellAnchor>
    <xdr:from>
      <xdr:col>10</xdr:col>
      <xdr:colOff>310328</xdr:colOff>
      <xdr:row>21</xdr:row>
      <xdr:rowOff>49725</xdr:rowOff>
    </xdr:from>
    <xdr:ext cx="3232972" cy="707512"/>
    <xdr:sp macro="" textlink="">
      <xdr:nvSpPr>
        <xdr:cNvPr id="19" name="テキスト ボックス 18">
          <a:extLst>
            <a:ext uri="{FF2B5EF4-FFF2-40B4-BE49-F238E27FC236}">
              <a16:creationId xmlns:a16="http://schemas.microsoft.com/office/drawing/2014/main" id="{00000000-0008-0000-2A00-000013000000}"/>
            </a:ext>
          </a:extLst>
        </xdr:cNvPr>
        <xdr:cNvSpPr txBox="1"/>
      </xdr:nvSpPr>
      <xdr:spPr>
        <a:xfrm>
          <a:off x="7596953" y="5502788"/>
          <a:ext cx="3232972" cy="70751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10</xdr:col>
      <xdr:colOff>77910</xdr:colOff>
      <xdr:row>14</xdr:row>
      <xdr:rowOff>57151</xdr:rowOff>
    </xdr:from>
    <xdr:to>
      <xdr:col>14</xdr:col>
      <xdr:colOff>707573</xdr:colOff>
      <xdr:row>20</xdr:row>
      <xdr:rowOff>168055</xdr:rowOff>
    </xdr:to>
    <xdr:grpSp>
      <xdr:nvGrpSpPr>
        <xdr:cNvPr id="25" name="グループ化 24">
          <a:extLst>
            <a:ext uri="{FF2B5EF4-FFF2-40B4-BE49-F238E27FC236}">
              <a16:creationId xmlns:a16="http://schemas.microsoft.com/office/drawing/2014/main" id="{00000000-0008-0000-2A00-000019000000}"/>
            </a:ext>
          </a:extLst>
        </xdr:cNvPr>
        <xdr:cNvGrpSpPr/>
      </xdr:nvGrpSpPr>
      <xdr:grpSpPr>
        <a:xfrm>
          <a:off x="7983660" y="3810001"/>
          <a:ext cx="3868163" cy="1530129"/>
          <a:chOff x="8658412" y="3491860"/>
          <a:chExt cx="3771860" cy="1539750"/>
        </a:xfrm>
      </xdr:grpSpPr>
      <xdr:grpSp>
        <xdr:nvGrpSpPr>
          <xdr:cNvPr id="20" name="グループ化 19">
            <a:extLst>
              <a:ext uri="{FF2B5EF4-FFF2-40B4-BE49-F238E27FC236}">
                <a16:creationId xmlns:a16="http://schemas.microsoft.com/office/drawing/2014/main" id="{00000000-0008-0000-2A00-000014000000}"/>
              </a:ext>
            </a:extLst>
          </xdr:cNvPr>
          <xdr:cNvGrpSpPr/>
        </xdr:nvGrpSpPr>
        <xdr:grpSpPr>
          <a:xfrm>
            <a:off x="8658412" y="3491860"/>
            <a:ext cx="3771860" cy="1539750"/>
            <a:chOff x="6650758" y="3565651"/>
            <a:chExt cx="3771860" cy="1539750"/>
          </a:xfrm>
        </xdr:grpSpPr>
        <xdr:sp macro="" textlink="">
          <xdr:nvSpPr>
            <xdr:cNvPr id="21" name="正方形/長方形 20">
              <a:extLst>
                <a:ext uri="{FF2B5EF4-FFF2-40B4-BE49-F238E27FC236}">
                  <a16:creationId xmlns:a16="http://schemas.microsoft.com/office/drawing/2014/main" id="{00000000-0008-0000-2A00-000015000000}"/>
                </a:ext>
              </a:extLst>
            </xdr:cNvPr>
            <xdr:cNvSpPr/>
          </xdr:nvSpPr>
          <xdr:spPr>
            <a:xfrm>
              <a:off x="6650758" y="3565651"/>
              <a:ext cx="3702303" cy="153975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2A00-000016000000}"/>
                </a:ext>
              </a:extLst>
            </xdr:cNvPr>
            <xdr:cNvSpPr txBox="1"/>
          </xdr:nvSpPr>
          <xdr:spPr>
            <a:xfrm>
              <a:off x="7302836" y="387284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3" name="図 22">
              <a:extLst>
                <a:ext uri="{FF2B5EF4-FFF2-40B4-BE49-F238E27FC236}">
                  <a16:creationId xmlns:a16="http://schemas.microsoft.com/office/drawing/2014/main" id="{00000000-0008-0000-2A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9879" y="4028456"/>
              <a:ext cx="529418" cy="486532"/>
            </a:xfrm>
            <a:prstGeom prst="rect">
              <a:avLst/>
            </a:prstGeom>
          </xdr:spPr>
        </xdr:pic>
      </xdr:grpSp>
      <xdr:sp macro="" textlink="">
        <xdr:nvSpPr>
          <xdr:cNvPr id="24" name="テキスト ボックス 23">
            <a:extLst>
              <a:ext uri="{FF2B5EF4-FFF2-40B4-BE49-F238E27FC236}">
                <a16:creationId xmlns:a16="http://schemas.microsoft.com/office/drawing/2014/main" id="{00000000-0008-0000-2A00-000018000000}"/>
              </a:ext>
            </a:extLst>
          </xdr:cNvPr>
          <xdr:cNvSpPr txBox="1"/>
        </xdr:nvSpPr>
        <xdr:spPr>
          <a:xfrm>
            <a:off x="9524757" y="3616593"/>
            <a:ext cx="1172445" cy="226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oneCellAnchor>
    <xdr:from>
      <xdr:col>17</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8</xdr:row>
      <xdr:rowOff>0</xdr:rowOff>
    </xdr:from>
    <xdr:ext cx="184731" cy="233397"/>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8</xdr:row>
      <xdr:rowOff>0</xdr:rowOff>
    </xdr:from>
    <xdr:ext cx="184731" cy="233397"/>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197954</xdr:colOff>
      <xdr:row>14</xdr:row>
      <xdr:rowOff>171450</xdr:rowOff>
    </xdr:from>
    <xdr:to>
      <xdr:col>4</xdr:col>
      <xdr:colOff>731284</xdr:colOff>
      <xdr:row>24</xdr:row>
      <xdr:rowOff>68264</xdr:rowOff>
    </xdr:to>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197954" y="3964885"/>
          <a:ext cx="3341134" cy="225735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51352</xdr:colOff>
      <xdr:row>14</xdr:row>
      <xdr:rowOff>180284</xdr:rowOff>
    </xdr:from>
    <xdr:to>
      <xdr:col>9</xdr:col>
      <xdr:colOff>697465</xdr:colOff>
      <xdr:row>24</xdr:row>
      <xdr:rowOff>88417</xdr:rowOff>
    </xdr:to>
    <xdr:sp macro="" textlink="">
      <xdr:nvSpPr>
        <xdr:cNvPr id="11" name="テキスト ボックス 10">
          <a:extLst>
            <a:ext uri="{FF2B5EF4-FFF2-40B4-BE49-F238E27FC236}">
              <a16:creationId xmlns:a16="http://schemas.microsoft.com/office/drawing/2014/main" id="{00000000-0008-0000-2A00-00000B000000}"/>
            </a:ext>
          </a:extLst>
        </xdr:cNvPr>
        <xdr:cNvSpPr txBox="1"/>
      </xdr:nvSpPr>
      <xdr:spPr>
        <a:xfrm>
          <a:off x="3604591" y="3973719"/>
          <a:ext cx="3627852" cy="226867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25</xdr:col>
      <xdr:colOff>452782</xdr:colOff>
      <xdr:row>6</xdr:row>
      <xdr:rowOff>0</xdr:rowOff>
    </xdr:from>
    <xdr:ext cx="184731" cy="233397"/>
    <xdr:sp macro="" textlink="">
      <xdr:nvSpPr>
        <xdr:cNvPr id="15" name="テキスト ボックス 14">
          <a:extLst>
            <a:ext uri="{FF2B5EF4-FFF2-40B4-BE49-F238E27FC236}">
              <a16:creationId xmlns:a16="http://schemas.microsoft.com/office/drawing/2014/main" id="{00000000-0008-0000-2B00-00000F000000}"/>
            </a:ext>
          </a:extLst>
        </xdr:cNvPr>
        <xdr:cNvSpPr txBox="1"/>
      </xdr:nvSpPr>
      <xdr:spPr>
        <a:xfrm>
          <a:off x="140259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140259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00000000-0008-0000-2B00-000011000000}"/>
            </a:ext>
          </a:extLst>
        </xdr:cNvPr>
        <xdr:cNvSpPr txBox="1"/>
      </xdr:nvSpPr>
      <xdr:spPr>
        <a:xfrm>
          <a:off x="140259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2B00-000012000000}"/>
            </a:ext>
          </a:extLst>
        </xdr:cNvPr>
        <xdr:cNvSpPr txBox="1"/>
      </xdr:nvSpPr>
      <xdr:spPr>
        <a:xfrm>
          <a:off x="140259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1" name="テキスト ボックス 20">
          <a:extLst>
            <a:ext uri="{FF2B5EF4-FFF2-40B4-BE49-F238E27FC236}">
              <a16:creationId xmlns:a16="http://schemas.microsoft.com/office/drawing/2014/main" id="{00000000-0008-0000-2B00-000015000000}"/>
            </a:ext>
          </a:extLst>
        </xdr:cNvPr>
        <xdr:cNvSpPr txBox="1"/>
      </xdr:nvSpPr>
      <xdr:spPr>
        <a:xfrm>
          <a:off x="8806207" y="1733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id="{00000000-0008-0000-2B00-000016000000}"/>
            </a:ext>
          </a:extLst>
        </xdr:cNvPr>
        <xdr:cNvSpPr txBox="1"/>
      </xdr:nvSpPr>
      <xdr:spPr>
        <a:xfrm>
          <a:off x="88062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id="{00000000-0008-0000-2B00-000018000000}"/>
            </a:ext>
          </a:extLst>
        </xdr:cNvPr>
        <xdr:cNvSpPr txBox="1"/>
      </xdr:nvSpPr>
      <xdr:spPr>
        <a:xfrm>
          <a:off x="88062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id="{00000000-0008-0000-2B00-000019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B00-00001A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B00-00001B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B00-00001C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xdr:row>
      <xdr:rowOff>0</xdr:rowOff>
    </xdr:from>
    <xdr:ext cx="184731" cy="233397"/>
    <xdr:sp macro="" textlink="">
      <xdr:nvSpPr>
        <xdr:cNvPr id="29" name="テキスト ボックス 28">
          <a:extLst>
            <a:ext uri="{FF2B5EF4-FFF2-40B4-BE49-F238E27FC236}">
              <a16:creationId xmlns:a16="http://schemas.microsoft.com/office/drawing/2014/main" id="{00000000-0008-0000-2B00-00001D000000}"/>
            </a:ext>
          </a:extLst>
        </xdr:cNvPr>
        <xdr:cNvSpPr txBox="1"/>
      </xdr:nvSpPr>
      <xdr:spPr>
        <a:xfrm>
          <a:off x="10863607" y="2876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10</xdr:row>
      <xdr:rowOff>0</xdr:rowOff>
    </xdr:from>
    <xdr:ext cx="184731" cy="233397"/>
    <xdr:sp macro="" textlink="">
      <xdr:nvSpPr>
        <xdr:cNvPr id="30" name="テキスト ボックス 29">
          <a:extLst>
            <a:ext uri="{FF2B5EF4-FFF2-40B4-BE49-F238E27FC236}">
              <a16:creationId xmlns:a16="http://schemas.microsoft.com/office/drawing/2014/main" id="{00000000-0008-0000-2B00-00001E000000}"/>
            </a:ext>
          </a:extLst>
        </xdr:cNvPr>
        <xdr:cNvSpPr txBox="1"/>
      </xdr:nvSpPr>
      <xdr:spPr>
        <a:xfrm>
          <a:off x="10863607" y="3105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xdr:row>
      <xdr:rowOff>0</xdr:rowOff>
    </xdr:from>
    <xdr:ext cx="184731" cy="233397"/>
    <xdr:sp macro="" textlink="">
      <xdr:nvSpPr>
        <xdr:cNvPr id="31" name="テキスト ボックス 30">
          <a:extLst>
            <a:ext uri="{FF2B5EF4-FFF2-40B4-BE49-F238E27FC236}">
              <a16:creationId xmlns:a16="http://schemas.microsoft.com/office/drawing/2014/main" id="{00000000-0008-0000-2B00-00001F000000}"/>
            </a:ext>
          </a:extLst>
        </xdr:cNvPr>
        <xdr:cNvSpPr txBox="1"/>
      </xdr:nvSpPr>
      <xdr:spPr>
        <a:xfrm>
          <a:off x="10863607" y="2876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10</xdr:row>
      <xdr:rowOff>0</xdr:rowOff>
    </xdr:from>
    <xdr:ext cx="184731" cy="233397"/>
    <xdr:sp macro="" textlink="">
      <xdr:nvSpPr>
        <xdr:cNvPr id="32" name="テキスト ボックス 31">
          <a:extLst>
            <a:ext uri="{FF2B5EF4-FFF2-40B4-BE49-F238E27FC236}">
              <a16:creationId xmlns:a16="http://schemas.microsoft.com/office/drawing/2014/main" id="{00000000-0008-0000-2B00-000020000000}"/>
            </a:ext>
          </a:extLst>
        </xdr:cNvPr>
        <xdr:cNvSpPr txBox="1"/>
      </xdr:nvSpPr>
      <xdr:spPr>
        <a:xfrm>
          <a:off x="10863607" y="3105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id="{00000000-0008-0000-2B00-000021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id="{00000000-0008-0000-2B00-000022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00000000-0008-0000-2B00-000023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id="{00000000-0008-0000-2B00-000024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37" name="テキスト ボックス 36">
          <a:extLst>
            <a:ext uri="{FF2B5EF4-FFF2-40B4-BE49-F238E27FC236}">
              <a16:creationId xmlns:a16="http://schemas.microsoft.com/office/drawing/2014/main" id="{00000000-0008-0000-2B00-000025000000}"/>
            </a:ext>
          </a:extLst>
        </xdr:cNvPr>
        <xdr:cNvSpPr txBox="1"/>
      </xdr:nvSpPr>
      <xdr:spPr>
        <a:xfrm>
          <a:off x="88062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38" name="テキスト ボックス 37">
          <a:extLst>
            <a:ext uri="{FF2B5EF4-FFF2-40B4-BE49-F238E27FC236}">
              <a16:creationId xmlns:a16="http://schemas.microsoft.com/office/drawing/2014/main" id="{00000000-0008-0000-2B00-000026000000}"/>
            </a:ext>
          </a:extLst>
        </xdr:cNvPr>
        <xdr:cNvSpPr txBox="1"/>
      </xdr:nvSpPr>
      <xdr:spPr>
        <a:xfrm>
          <a:off x="8806207" y="24193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39" name="テキスト ボックス 38">
          <a:extLst>
            <a:ext uri="{FF2B5EF4-FFF2-40B4-BE49-F238E27FC236}">
              <a16:creationId xmlns:a16="http://schemas.microsoft.com/office/drawing/2014/main" id="{00000000-0008-0000-2B00-000027000000}"/>
            </a:ext>
          </a:extLst>
        </xdr:cNvPr>
        <xdr:cNvSpPr txBox="1"/>
      </xdr:nvSpPr>
      <xdr:spPr>
        <a:xfrm>
          <a:off x="88062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1" name="テキスト ボックス 40">
          <a:extLst>
            <a:ext uri="{FF2B5EF4-FFF2-40B4-BE49-F238E27FC236}">
              <a16:creationId xmlns:a16="http://schemas.microsoft.com/office/drawing/2014/main" id="{00000000-0008-0000-2B00-000029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2" name="テキスト ボックス 41">
          <a:extLst>
            <a:ext uri="{FF2B5EF4-FFF2-40B4-BE49-F238E27FC236}">
              <a16:creationId xmlns:a16="http://schemas.microsoft.com/office/drawing/2014/main" id="{00000000-0008-0000-2B00-00002A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id="{00000000-0008-0000-2B00-00002B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4" name="テキスト ボックス 43">
          <a:extLst>
            <a:ext uri="{FF2B5EF4-FFF2-40B4-BE49-F238E27FC236}">
              <a16:creationId xmlns:a16="http://schemas.microsoft.com/office/drawing/2014/main" id="{00000000-0008-0000-2B00-00002C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45" name="テキスト ボックス 44">
          <a:extLst>
            <a:ext uri="{FF2B5EF4-FFF2-40B4-BE49-F238E27FC236}">
              <a16:creationId xmlns:a16="http://schemas.microsoft.com/office/drawing/2014/main" id="{00000000-0008-0000-2B00-00002D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6" name="テキスト ボックス 45">
          <a:extLst>
            <a:ext uri="{FF2B5EF4-FFF2-40B4-BE49-F238E27FC236}">
              <a16:creationId xmlns:a16="http://schemas.microsoft.com/office/drawing/2014/main" id="{00000000-0008-0000-2B00-00002E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47" name="テキスト ボックス 46">
          <a:extLst>
            <a:ext uri="{FF2B5EF4-FFF2-40B4-BE49-F238E27FC236}">
              <a16:creationId xmlns:a16="http://schemas.microsoft.com/office/drawing/2014/main" id="{00000000-0008-0000-2B00-00002F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122994</xdr:colOff>
      <xdr:row>26</xdr:row>
      <xdr:rowOff>24848</xdr:rowOff>
    </xdr:from>
    <xdr:to>
      <xdr:col>27</xdr:col>
      <xdr:colOff>709718</xdr:colOff>
      <xdr:row>28</xdr:row>
      <xdr:rowOff>247395</xdr:rowOff>
    </xdr:to>
    <xdr:grpSp>
      <xdr:nvGrpSpPr>
        <xdr:cNvPr id="4" name="グループ化 3">
          <a:extLst>
            <a:ext uri="{FF2B5EF4-FFF2-40B4-BE49-F238E27FC236}">
              <a16:creationId xmlns:a16="http://schemas.microsoft.com/office/drawing/2014/main" id="{00000000-0008-0000-2B00-000004000000}"/>
            </a:ext>
          </a:extLst>
        </xdr:cNvPr>
        <xdr:cNvGrpSpPr/>
      </xdr:nvGrpSpPr>
      <xdr:grpSpPr>
        <a:xfrm>
          <a:off x="6510347" y="7868966"/>
          <a:ext cx="5696606" cy="782841"/>
          <a:chOff x="3746579" y="10248900"/>
          <a:chExt cx="9216946" cy="1219200"/>
        </a:xfrm>
      </xdr:grpSpPr>
      <xdr:pic>
        <xdr:nvPicPr>
          <xdr:cNvPr id="5" name="図 4">
            <a:extLst>
              <a:ext uri="{FF2B5EF4-FFF2-40B4-BE49-F238E27FC236}">
                <a16:creationId xmlns:a16="http://schemas.microsoft.com/office/drawing/2014/main" id="{00000000-0008-0000-2B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35860</xdr:colOff>
      <xdr:row>13</xdr:row>
      <xdr:rowOff>62753</xdr:rowOff>
    </xdr:from>
    <xdr:ext cx="4240305" cy="3030069"/>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5860" y="4240306"/>
          <a:ext cx="4240305" cy="303006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152401</xdr:colOff>
      <xdr:row>13</xdr:row>
      <xdr:rowOff>89648</xdr:rowOff>
    </xdr:from>
    <xdr:ext cx="4912658" cy="3209364"/>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4392707" y="4267201"/>
          <a:ext cx="4912658" cy="32093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17</xdr:col>
      <xdr:colOff>62753</xdr:colOff>
      <xdr:row>4</xdr:row>
      <xdr:rowOff>53788</xdr:rowOff>
    </xdr:from>
    <xdr:to>
      <xdr:col>28</xdr:col>
      <xdr:colOff>62753</xdr:colOff>
      <xdr:row>13</xdr:row>
      <xdr:rowOff>107576</xdr:rowOff>
    </xdr:to>
    <xdr:sp macro="" textlink="">
      <xdr:nvSpPr>
        <xdr:cNvPr id="40" name="テキスト ボックス 39">
          <a:extLst>
            <a:ext uri="{FF2B5EF4-FFF2-40B4-BE49-F238E27FC236}">
              <a16:creationId xmlns:a16="http://schemas.microsoft.com/office/drawing/2014/main" id="{00000000-0008-0000-2B00-000028000000}"/>
            </a:ext>
          </a:extLst>
        </xdr:cNvPr>
        <xdr:cNvSpPr txBox="1"/>
      </xdr:nvSpPr>
      <xdr:spPr>
        <a:xfrm>
          <a:off x="6615953" y="1730188"/>
          <a:ext cx="4589929" cy="2554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までに搬入を</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③シッピングマークをご記載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下記内容、それぞれご留意お願いします。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a:solidFill>
                <a:srgbClr val="0070C0"/>
              </a:solidFill>
              <a:latin typeface="BIZ UDPゴシック" panose="020B0400000000000000" pitchFamily="50" charset="-128"/>
              <a:ea typeface="BIZ UDPゴシック" panose="020B0400000000000000" pitchFamily="50" charset="-128"/>
            </a:rPr>
            <a:t>CUT</a:t>
          </a:r>
          <a:r>
            <a:rPr kumimoji="1" lang="ja-JP" altLang="en-US" sz="90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a:solidFill>
                <a:srgbClr val="FF0000"/>
              </a:solidFill>
              <a:latin typeface="BIZ UDPゴシック" panose="020B0400000000000000" pitchFamily="50" charset="-128"/>
              <a:ea typeface="BIZ UDPゴシック" panose="020B0400000000000000" pitchFamily="50" charset="-128"/>
            </a:rPr>
            <a:t>となります。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a:solidFill>
                <a:srgbClr val="4F6228"/>
              </a:solidFill>
              <a:latin typeface="BIZ UDPゴシック" panose="020B0400000000000000" pitchFamily="50" charset="-128"/>
              <a:ea typeface="BIZ UDPゴシック" panose="020B0400000000000000" pitchFamily="50" charset="-128"/>
            </a:rPr>
            <a:t>VOY №</a:t>
          </a:r>
          <a:r>
            <a:rPr kumimoji="1" lang="ja-JP" altLang="en-US" sz="90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43.xml><?xml version="1.0" encoding="utf-8"?>
<xdr:wsDr xmlns:xdr="http://schemas.openxmlformats.org/drawingml/2006/spreadsheetDrawing" xmlns:a="http://schemas.openxmlformats.org/drawingml/2006/main">
  <xdr:absoluteAnchor>
    <xdr:pos x="0" y="0"/>
    <xdr:ext cx="10994571" cy="962593"/>
    <xdr:pic>
      <xdr:nvPicPr>
        <xdr:cNvPr id="8" name="図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994571" cy="962593"/>
        </a:xfrm>
        <a:prstGeom prst="rect">
          <a:avLst/>
        </a:prstGeom>
      </xdr:spPr>
    </xdr:pic>
    <xdr:clientData/>
  </xdr:absoluteAnchor>
  <xdr:oneCellAnchor>
    <xdr:from>
      <xdr:col>6</xdr:col>
      <xdr:colOff>19050</xdr:colOff>
      <xdr:row>2</xdr:row>
      <xdr:rowOff>19051</xdr:rowOff>
    </xdr:from>
    <xdr:ext cx="5632450" cy="239712"/>
    <xdr:sp macro="" textlink="">
      <xdr:nvSpPr>
        <xdr:cNvPr id="17" name="テキスト ボックス 16">
          <a:extLst>
            <a:ext uri="{FF2B5EF4-FFF2-40B4-BE49-F238E27FC236}">
              <a16:creationId xmlns:a16="http://schemas.microsoft.com/office/drawing/2014/main" id="{00000000-0008-0000-2C00-000011000000}"/>
            </a:ext>
          </a:extLst>
        </xdr:cNvPr>
        <xdr:cNvSpPr txBox="1"/>
      </xdr:nvSpPr>
      <xdr:spPr>
        <a:xfrm>
          <a:off x="4686300" y="1314451"/>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0</xdr:colOff>
      <xdr:row>25</xdr:row>
      <xdr:rowOff>9072</xdr:rowOff>
    </xdr:from>
    <xdr:to>
      <xdr:col>14</xdr:col>
      <xdr:colOff>734787</xdr:colOff>
      <xdr:row>29</xdr:row>
      <xdr:rowOff>133565</xdr:rowOff>
    </xdr:to>
    <xdr:pic>
      <xdr:nvPicPr>
        <xdr:cNvPr id="13" name="図 12">
          <a:extLst>
            <a:ext uri="{FF2B5EF4-FFF2-40B4-BE49-F238E27FC236}">
              <a16:creationId xmlns:a16="http://schemas.microsoft.com/office/drawing/2014/main" id="{00000000-0008-0000-2C00-00000D000000}"/>
            </a:ext>
          </a:extLst>
        </xdr:cNvPr>
        <xdr:cNvPicPr>
          <a:picLocks noChangeAspect="1"/>
        </xdr:cNvPicPr>
      </xdr:nvPicPr>
      <xdr:blipFill rotWithShape="1">
        <a:blip xmlns:r="http://schemas.openxmlformats.org/officeDocument/2006/relationships" r:embed="rId2"/>
        <a:srcRect r="2845"/>
        <a:stretch/>
      </xdr:blipFill>
      <xdr:spPr>
        <a:xfrm>
          <a:off x="0" y="6390822"/>
          <a:ext cx="11009087" cy="759493"/>
        </a:xfrm>
        <a:prstGeom prst="rect">
          <a:avLst/>
        </a:prstGeom>
      </xdr:spPr>
    </xdr:pic>
    <xdr:clientData/>
  </xdr:twoCellAnchor>
  <xdr:twoCellAnchor>
    <xdr:from>
      <xdr:col>10</xdr:col>
      <xdr:colOff>45012</xdr:colOff>
      <xdr:row>4</xdr:row>
      <xdr:rowOff>45357</xdr:rowOff>
    </xdr:from>
    <xdr:to>
      <xdr:col>14</xdr:col>
      <xdr:colOff>589644</xdr:colOff>
      <xdr:row>12</xdr:row>
      <xdr:rowOff>166688</xdr:rowOff>
    </xdr:to>
    <xdr:grpSp>
      <xdr:nvGrpSpPr>
        <xdr:cNvPr id="9" name="グループ化 8">
          <a:extLst>
            <a:ext uri="{FF2B5EF4-FFF2-40B4-BE49-F238E27FC236}">
              <a16:creationId xmlns:a16="http://schemas.microsoft.com/office/drawing/2014/main" id="{00000000-0008-0000-2C00-000009000000}"/>
            </a:ext>
          </a:extLst>
        </xdr:cNvPr>
        <xdr:cNvGrpSpPr/>
      </xdr:nvGrpSpPr>
      <xdr:grpSpPr>
        <a:xfrm>
          <a:off x="7950762" y="1588407"/>
          <a:ext cx="3783132" cy="1950131"/>
          <a:chOff x="6512940" y="1420585"/>
          <a:chExt cx="4110156" cy="1002394"/>
        </a:xfrm>
      </xdr:grpSpPr>
      <xdr:sp macro="" textlink="">
        <xdr:nvSpPr>
          <xdr:cNvPr id="7" name="テキスト ボックス 6">
            <a:extLst>
              <a:ext uri="{FF2B5EF4-FFF2-40B4-BE49-F238E27FC236}">
                <a16:creationId xmlns:a16="http://schemas.microsoft.com/office/drawing/2014/main" id="{00000000-0008-0000-2C00-000007000000}"/>
              </a:ext>
            </a:extLst>
          </xdr:cNvPr>
          <xdr:cNvSpPr txBox="1"/>
        </xdr:nvSpPr>
        <xdr:spPr>
          <a:xfrm>
            <a:off x="6512940" y="1609271"/>
            <a:ext cx="4110156" cy="81370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Arial" panose="020B0604020202020204" pitchFamily="34" charset="0"/>
              <a:buChar char="•"/>
            </a:pPr>
            <a:r>
              <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●祝日の為、</a:t>
            </a:r>
            <a:r>
              <a:rPr lang="en-US" altLang="ja-JP"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CUT</a:t>
            </a:r>
            <a:r>
              <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日が変更となります。</a:t>
            </a:r>
          </a:p>
          <a:p>
            <a:pPr marL="171450" indent="-171450">
              <a:buFont typeface="Arial" panose="020B0604020202020204" pitchFamily="34" charset="0"/>
              <a:buChar cha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marL="171450" indent="-171450">
              <a:buFont typeface="Arial" panose="020B0604020202020204" pitchFamily="34" charset="0"/>
              <a:buChar cha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xdr:txBody>
      </xdr:sp>
      <xdr:sp macro="" textlink="">
        <xdr:nvSpPr>
          <xdr:cNvPr id="12" name="テキスト ボックス 11">
            <a:extLst>
              <a:ext uri="{FF2B5EF4-FFF2-40B4-BE49-F238E27FC236}">
                <a16:creationId xmlns:a16="http://schemas.microsoft.com/office/drawing/2014/main" id="{00000000-0008-0000-2C00-00000C000000}"/>
              </a:ext>
            </a:extLst>
          </xdr:cNvPr>
          <xdr:cNvSpPr txBox="1"/>
        </xdr:nvSpPr>
        <xdr:spPr>
          <a:xfrm>
            <a:off x="6512940" y="1420585"/>
            <a:ext cx="4110156" cy="1982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10</xdr:col>
      <xdr:colOff>112164</xdr:colOff>
      <xdr:row>14</xdr:row>
      <xdr:rowOff>182574</xdr:rowOff>
    </xdr:from>
    <xdr:to>
      <xdr:col>14</xdr:col>
      <xdr:colOff>628651</xdr:colOff>
      <xdr:row>18</xdr:row>
      <xdr:rowOff>44462</xdr:rowOff>
    </xdr:to>
    <xdr:grpSp>
      <xdr:nvGrpSpPr>
        <xdr:cNvPr id="15" name="グループ化 14">
          <a:extLst>
            <a:ext uri="{FF2B5EF4-FFF2-40B4-BE49-F238E27FC236}">
              <a16:creationId xmlns:a16="http://schemas.microsoft.com/office/drawing/2014/main" id="{00000000-0008-0000-2C00-00000F000000}"/>
            </a:ext>
          </a:extLst>
        </xdr:cNvPr>
        <xdr:cNvGrpSpPr/>
      </xdr:nvGrpSpPr>
      <xdr:grpSpPr>
        <a:xfrm>
          <a:off x="8017914" y="3992574"/>
          <a:ext cx="3754987" cy="795338"/>
          <a:chOff x="6739497" y="2573238"/>
          <a:chExt cx="3460023" cy="1311729"/>
        </a:xfrm>
      </xdr:grpSpPr>
      <xdr:grpSp>
        <xdr:nvGrpSpPr>
          <xdr:cNvPr id="14" name="グループ化 13">
            <a:extLst>
              <a:ext uri="{FF2B5EF4-FFF2-40B4-BE49-F238E27FC236}">
                <a16:creationId xmlns:a16="http://schemas.microsoft.com/office/drawing/2014/main" id="{00000000-0008-0000-2C00-00000E000000}"/>
              </a:ext>
            </a:extLst>
          </xdr:cNvPr>
          <xdr:cNvGrpSpPr/>
        </xdr:nvGrpSpPr>
        <xdr:grpSpPr>
          <a:xfrm>
            <a:off x="6739497" y="2573238"/>
            <a:ext cx="3460023" cy="1311729"/>
            <a:chOff x="6757640" y="2400882"/>
            <a:chExt cx="3460023" cy="1311729"/>
          </a:xfrm>
        </xdr:grpSpPr>
        <xdr:sp macro="" textlink="">
          <xdr:nvSpPr>
            <xdr:cNvPr id="2" name="正方形/長方形 1">
              <a:extLst>
                <a:ext uri="{FF2B5EF4-FFF2-40B4-BE49-F238E27FC236}">
                  <a16:creationId xmlns:a16="http://schemas.microsoft.com/office/drawing/2014/main" id="{00000000-0008-0000-2C00-000002000000}"/>
                </a:ext>
              </a:extLst>
            </xdr:cNvPr>
            <xdr:cNvSpPr/>
          </xdr:nvSpPr>
          <xdr:spPr>
            <a:xfrm>
              <a:off x="6757640" y="2400882"/>
              <a:ext cx="3460023" cy="1311729"/>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7418784" y="2700106"/>
              <a:ext cx="2743484" cy="863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endPar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19" name="テキスト ボックス 18">
              <a:extLst>
                <a:ext uri="{FF2B5EF4-FFF2-40B4-BE49-F238E27FC236}">
                  <a16:creationId xmlns:a16="http://schemas.microsoft.com/office/drawing/2014/main" id="{00000000-0008-0000-2C00-000013000000}"/>
                </a:ext>
              </a:extLst>
            </xdr:cNvPr>
            <xdr:cNvSpPr txBox="1"/>
          </xdr:nvSpPr>
          <xdr:spPr>
            <a:xfrm>
              <a:off x="7304899" y="2516414"/>
              <a:ext cx="2775006" cy="389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16443" y="2899501"/>
            <a:ext cx="503968" cy="649135"/>
          </a:xfrm>
          <a:prstGeom prst="rect">
            <a:avLst/>
          </a:prstGeom>
        </xdr:spPr>
      </xdr:pic>
    </xdr:grpSp>
    <xdr:clientData/>
  </xdr:twoCellAnchor>
  <xdr:oneCellAnchor>
    <xdr:from>
      <xdr:col>10</xdr:col>
      <xdr:colOff>199571</xdr:colOff>
      <xdr:row>19</xdr:row>
      <xdr:rowOff>64640</xdr:rowOff>
    </xdr:from>
    <xdr:ext cx="3316432" cy="891886"/>
    <xdr:sp macro="" textlink="">
      <xdr:nvSpPr>
        <xdr:cNvPr id="21" name="テキスト ボックス 20">
          <a:extLst>
            <a:ext uri="{FF2B5EF4-FFF2-40B4-BE49-F238E27FC236}">
              <a16:creationId xmlns:a16="http://schemas.microsoft.com/office/drawing/2014/main" id="{00000000-0008-0000-2C00-000015000000}"/>
            </a:ext>
          </a:extLst>
        </xdr:cNvPr>
        <xdr:cNvSpPr txBox="1"/>
      </xdr:nvSpPr>
      <xdr:spPr>
        <a:xfrm>
          <a:off x="8105321" y="5763765"/>
          <a:ext cx="3316432" cy="89188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16</xdr:col>
      <xdr:colOff>452782</xdr:colOff>
      <xdr:row>10</xdr:row>
      <xdr:rowOff>0</xdr:rowOff>
    </xdr:from>
    <xdr:ext cx="184731" cy="233397"/>
    <xdr:sp macro="" textlink="">
      <xdr:nvSpPr>
        <xdr:cNvPr id="29" name="テキスト ボックス 28">
          <a:extLst>
            <a:ext uri="{FF2B5EF4-FFF2-40B4-BE49-F238E27FC236}">
              <a16:creationId xmlns:a16="http://schemas.microsoft.com/office/drawing/2014/main" id="{00000000-0008-0000-2C00-00001D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11</xdr:row>
      <xdr:rowOff>0</xdr:rowOff>
    </xdr:from>
    <xdr:ext cx="184731" cy="233397"/>
    <xdr:sp macro="" textlink="">
      <xdr:nvSpPr>
        <xdr:cNvPr id="30" name="テキスト ボックス 29">
          <a:extLst>
            <a:ext uri="{FF2B5EF4-FFF2-40B4-BE49-F238E27FC236}">
              <a16:creationId xmlns:a16="http://schemas.microsoft.com/office/drawing/2014/main" id="{00000000-0008-0000-2C00-00001E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10</xdr:row>
      <xdr:rowOff>0</xdr:rowOff>
    </xdr:from>
    <xdr:ext cx="184731" cy="233397"/>
    <xdr:sp macro="" textlink="">
      <xdr:nvSpPr>
        <xdr:cNvPr id="31" name="テキスト ボックス 30">
          <a:extLst>
            <a:ext uri="{FF2B5EF4-FFF2-40B4-BE49-F238E27FC236}">
              <a16:creationId xmlns:a16="http://schemas.microsoft.com/office/drawing/2014/main" id="{00000000-0008-0000-2C00-00001F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11</xdr:row>
      <xdr:rowOff>0</xdr:rowOff>
    </xdr:from>
    <xdr:ext cx="184731" cy="233397"/>
    <xdr:sp macro="" textlink="">
      <xdr:nvSpPr>
        <xdr:cNvPr id="32" name="テキスト ボックス 31">
          <a:extLst>
            <a:ext uri="{FF2B5EF4-FFF2-40B4-BE49-F238E27FC236}">
              <a16:creationId xmlns:a16="http://schemas.microsoft.com/office/drawing/2014/main" id="{00000000-0008-0000-2C00-000020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158750</xdr:colOff>
      <xdr:row>14</xdr:row>
      <xdr:rowOff>180975</xdr:rowOff>
    </xdr:from>
    <xdr:to>
      <xdr:col>4</xdr:col>
      <xdr:colOff>692770</xdr:colOff>
      <xdr:row>24</xdr:row>
      <xdr:rowOff>103189</xdr:rowOff>
    </xdr:to>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158750" y="4019550"/>
          <a:ext cx="3334370" cy="22272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47625</xdr:colOff>
      <xdr:row>14</xdr:row>
      <xdr:rowOff>177800</xdr:rowOff>
    </xdr:from>
    <xdr:to>
      <xdr:col>9</xdr:col>
      <xdr:colOff>693738</xdr:colOff>
      <xdr:row>24</xdr:row>
      <xdr:rowOff>111333</xdr:rowOff>
    </xdr:to>
    <xdr:sp macro="" textlink="">
      <xdr:nvSpPr>
        <xdr:cNvPr id="6" name="テキスト ボックス 5">
          <a:extLst>
            <a:ext uri="{FF2B5EF4-FFF2-40B4-BE49-F238E27FC236}">
              <a16:creationId xmlns:a16="http://schemas.microsoft.com/office/drawing/2014/main" id="{00000000-0008-0000-2C00-000006000000}"/>
            </a:ext>
          </a:extLst>
        </xdr:cNvPr>
        <xdr:cNvSpPr txBox="1"/>
      </xdr:nvSpPr>
      <xdr:spPr>
        <a:xfrm>
          <a:off x="3590925" y="4016375"/>
          <a:ext cx="3617913" cy="223858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20</xdr:col>
      <xdr:colOff>452782</xdr:colOff>
      <xdr:row>9</xdr:row>
      <xdr:rowOff>0</xdr:rowOff>
    </xdr:from>
    <xdr:ext cx="184731" cy="233397"/>
    <xdr:sp macro="" textlink="">
      <xdr:nvSpPr>
        <xdr:cNvPr id="15" name="テキスト ボックス 14">
          <a:extLst>
            <a:ext uri="{FF2B5EF4-FFF2-40B4-BE49-F238E27FC236}">
              <a16:creationId xmlns:a16="http://schemas.microsoft.com/office/drawing/2014/main" id="{00000000-0008-0000-2D00-00000F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17" name="テキスト ボックス 16">
          <a:extLst>
            <a:ext uri="{FF2B5EF4-FFF2-40B4-BE49-F238E27FC236}">
              <a16:creationId xmlns:a16="http://schemas.microsoft.com/office/drawing/2014/main" id="{00000000-0008-0000-2D00-000011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8" name="テキスト ボックス 17">
          <a:extLst>
            <a:ext uri="{FF2B5EF4-FFF2-40B4-BE49-F238E27FC236}">
              <a16:creationId xmlns:a16="http://schemas.microsoft.com/office/drawing/2014/main" id="{00000000-0008-0000-2D00-000012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1" name="テキスト ボックス 20">
          <a:extLst>
            <a:ext uri="{FF2B5EF4-FFF2-40B4-BE49-F238E27FC236}">
              <a16:creationId xmlns:a16="http://schemas.microsoft.com/office/drawing/2014/main" id="{00000000-0008-0000-2D00-000015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22" name="テキスト ボックス 21">
          <a:extLst>
            <a:ext uri="{FF2B5EF4-FFF2-40B4-BE49-F238E27FC236}">
              <a16:creationId xmlns:a16="http://schemas.microsoft.com/office/drawing/2014/main" id="{00000000-0008-0000-2D00-000016000000}"/>
            </a:ext>
          </a:extLst>
        </xdr:cNvPr>
        <xdr:cNvSpPr txBox="1"/>
      </xdr:nvSpPr>
      <xdr:spPr>
        <a:xfrm>
          <a:off x="107493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2D00-000017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4</xdr:row>
      <xdr:rowOff>0</xdr:rowOff>
    </xdr:from>
    <xdr:ext cx="184731" cy="233397"/>
    <xdr:sp macro="" textlink="">
      <xdr:nvSpPr>
        <xdr:cNvPr id="25" name="テキスト ボックス 24">
          <a:extLst>
            <a:ext uri="{FF2B5EF4-FFF2-40B4-BE49-F238E27FC236}">
              <a16:creationId xmlns:a16="http://schemas.microsoft.com/office/drawing/2014/main" id="{00000000-0008-0000-2D00-000019000000}"/>
            </a:ext>
          </a:extLst>
        </xdr:cNvPr>
        <xdr:cNvSpPr txBox="1"/>
      </xdr:nvSpPr>
      <xdr:spPr>
        <a:xfrm>
          <a:off x="9939682" y="1714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26" name="テキスト ボックス 25">
          <a:extLst>
            <a:ext uri="{FF2B5EF4-FFF2-40B4-BE49-F238E27FC236}">
              <a16:creationId xmlns:a16="http://schemas.microsoft.com/office/drawing/2014/main" id="{00000000-0008-0000-2D00-00001A000000}"/>
            </a:ext>
          </a:extLst>
        </xdr:cNvPr>
        <xdr:cNvSpPr txBox="1"/>
      </xdr:nvSpPr>
      <xdr:spPr>
        <a:xfrm>
          <a:off x="993968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D00-00001B000000}"/>
            </a:ext>
          </a:extLst>
        </xdr:cNvPr>
        <xdr:cNvSpPr txBox="1"/>
      </xdr:nvSpPr>
      <xdr:spPr>
        <a:xfrm>
          <a:off x="993968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id="{00000000-0008-0000-2D00-00001C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9" name="テキスト ボックス 28">
          <a:extLst>
            <a:ext uri="{FF2B5EF4-FFF2-40B4-BE49-F238E27FC236}">
              <a16:creationId xmlns:a16="http://schemas.microsoft.com/office/drawing/2014/main" id="{00000000-0008-0000-2D00-00001D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id="{00000000-0008-0000-2D00-00001E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id="{00000000-0008-0000-2D00-00001F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32" name="テキスト ボックス 31">
          <a:extLst>
            <a:ext uri="{FF2B5EF4-FFF2-40B4-BE49-F238E27FC236}">
              <a16:creationId xmlns:a16="http://schemas.microsoft.com/office/drawing/2014/main" id="{00000000-0008-0000-2D00-000020000000}"/>
            </a:ext>
          </a:extLst>
        </xdr:cNvPr>
        <xdr:cNvSpPr txBox="1"/>
      </xdr:nvSpPr>
      <xdr:spPr>
        <a:xfrm>
          <a:off x="12368557" y="2857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33" name="テキスト ボックス 32">
          <a:extLst>
            <a:ext uri="{FF2B5EF4-FFF2-40B4-BE49-F238E27FC236}">
              <a16:creationId xmlns:a16="http://schemas.microsoft.com/office/drawing/2014/main" id="{00000000-0008-0000-2D00-000021000000}"/>
            </a:ext>
          </a:extLst>
        </xdr:cNvPr>
        <xdr:cNvSpPr txBox="1"/>
      </xdr:nvSpPr>
      <xdr:spPr>
        <a:xfrm>
          <a:off x="12368557" y="3086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34" name="テキスト ボックス 33">
          <a:extLst>
            <a:ext uri="{FF2B5EF4-FFF2-40B4-BE49-F238E27FC236}">
              <a16:creationId xmlns:a16="http://schemas.microsoft.com/office/drawing/2014/main" id="{00000000-0008-0000-2D00-000022000000}"/>
            </a:ext>
          </a:extLst>
        </xdr:cNvPr>
        <xdr:cNvSpPr txBox="1"/>
      </xdr:nvSpPr>
      <xdr:spPr>
        <a:xfrm>
          <a:off x="12368557" y="2857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35" name="テキスト ボックス 34">
          <a:extLst>
            <a:ext uri="{FF2B5EF4-FFF2-40B4-BE49-F238E27FC236}">
              <a16:creationId xmlns:a16="http://schemas.microsoft.com/office/drawing/2014/main" id="{00000000-0008-0000-2D00-000023000000}"/>
            </a:ext>
          </a:extLst>
        </xdr:cNvPr>
        <xdr:cNvSpPr txBox="1"/>
      </xdr:nvSpPr>
      <xdr:spPr>
        <a:xfrm>
          <a:off x="12368557" y="3086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6" name="テキスト ボックス 35">
          <a:extLst>
            <a:ext uri="{FF2B5EF4-FFF2-40B4-BE49-F238E27FC236}">
              <a16:creationId xmlns:a16="http://schemas.microsoft.com/office/drawing/2014/main" id="{00000000-0008-0000-2D00-000024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7" name="テキスト ボックス 36">
          <a:extLst>
            <a:ext uri="{FF2B5EF4-FFF2-40B4-BE49-F238E27FC236}">
              <a16:creationId xmlns:a16="http://schemas.microsoft.com/office/drawing/2014/main" id="{00000000-0008-0000-2D00-000025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8" name="テキスト ボックス 37">
          <a:extLst>
            <a:ext uri="{FF2B5EF4-FFF2-40B4-BE49-F238E27FC236}">
              <a16:creationId xmlns:a16="http://schemas.microsoft.com/office/drawing/2014/main" id="{00000000-0008-0000-2D00-000026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9" name="テキスト ボックス 38">
          <a:extLst>
            <a:ext uri="{FF2B5EF4-FFF2-40B4-BE49-F238E27FC236}">
              <a16:creationId xmlns:a16="http://schemas.microsoft.com/office/drawing/2014/main" id="{00000000-0008-0000-2D00-000027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40" name="テキスト ボックス 39">
          <a:extLst>
            <a:ext uri="{FF2B5EF4-FFF2-40B4-BE49-F238E27FC236}">
              <a16:creationId xmlns:a16="http://schemas.microsoft.com/office/drawing/2014/main" id="{00000000-0008-0000-2D00-000028000000}"/>
            </a:ext>
          </a:extLst>
        </xdr:cNvPr>
        <xdr:cNvSpPr txBox="1"/>
      </xdr:nvSpPr>
      <xdr:spPr>
        <a:xfrm>
          <a:off x="993968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41" name="テキスト ボックス 40">
          <a:extLst>
            <a:ext uri="{FF2B5EF4-FFF2-40B4-BE49-F238E27FC236}">
              <a16:creationId xmlns:a16="http://schemas.microsoft.com/office/drawing/2014/main" id="{00000000-0008-0000-2D00-000029000000}"/>
            </a:ext>
          </a:extLst>
        </xdr:cNvPr>
        <xdr:cNvSpPr txBox="1"/>
      </xdr:nvSpPr>
      <xdr:spPr>
        <a:xfrm>
          <a:off x="9939682"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42" name="テキスト ボックス 41">
          <a:extLst>
            <a:ext uri="{FF2B5EF4-FFF2-40B4-BE49-F238E27FC236}">
              <a16:creationId xmlns:a16="http://schemas.microsoft.com/office/drawing/2014/main" id="{00000000-0008-0000-2D00-00002A000000}"/>
            </a:ext>
          </a:extLst>
        </xdr:cNvPr>
        <xdr:cNvSpPr txBox="1"/>
      </xdr:nvSpPr>
      <xdr:spPr>
        <a:xfrm>
          <a:off x="993968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id="{00000000-0008-0000-2D00-00002B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44" name="テキスト ボックス 43">
          <a:extLst>
            <a:ext uri="{FF2B5EF4-FFF2-40B4-BE49-F238E27FC236}">
              <a16:creationId xmlns:a16="http://schemas.microsoft.com/office/drawing/2014/main" id="{00000000-0008-0000-2D00-00002C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6" name="テキスト ボックス 45">
          <a:extLst>
            <a:ext uri="{FF2B5EF4-FFF2-40B4-BE49-F238E27FC236}">
              <a16:creationId xmlns:a16="http://schemas.microsoft.com/office/drawing/2014/main" id="{00000000-0008-0000-2D00-00002E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7" name="テキスト ボックス 46">
          <a:extLst>
            <a:ext uri="{FF2B5EF4-FFF2-40B4-BE49-F238E27FC236}">
              <a16:creationId xmlns:a16="http://schemas.microsoft.com/office/drawing/2014/main" id="{00000000-0008-0000-2D00-00002F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8" name="テキスト ボックス 47">
          <a:extLst>
            <a:ext uri="{FF2B5EF4-FFF2-40B4-BE49-F238E27FC236}">
              <a16:creationId xmlns:a16="http://schemas.microsoft.com/office/drawing/2014/main" id="{00000000-0008-0000-2D00-000030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9" name="テキスト ボックス 48">
          <a:extLst>
            <a:ext uri="{FF2B5EF4-FFF2-40B4-BE49-F238E27FC236}">
              <a16:creationId xmlns:a16="http://schemas.microsoft.com/office/drawing/2014/main" id="{00000000-0008-0000-2D00-000031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82835</xdr:colOff>
      <xdr:row>26</xdr:row>
      <xdr:rowOff>24849</xdr:rowOff>
    </xdr:from>
    <xdr:to>
      <xdr:col>27</xdr:col>
      <xdr:colOff>684291</xdr:colOff>
      <xdr:row>28</xdr:row>
      <xdr:rowOff>247396</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6470188" y="7868967"/>
          <a:ext cx="5711338" cy="716166"/>
          <a:chOff x="3746579" y="10248900"/>
          <a:chExt cx="9216946" cy="1219200"/>
        </a:xfrm>
      </xdr:grpSpPr>
      <xdr:pic>
        <xdr:nvPicPr>
          <xdr:cNvPr id="3" name="図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71718</xdr:colOff>
      <xdr:row>13</xdr:row>
      <xdr:rowOff>71717</xdr:rowOff>
    </xdr:from>
    <xdr:ext cx="4052047" cy="3146612"/>
    <xdr:sp macro="" textlink="">
      <xdr:nvSpPr>
        <xdr:cNvPr id="5" name="テキスト ボックス 4">
          <a:extLst>
            <a:ext uri="{FF2B5EF4-FFF2-40B4-BE49-F238E27FC236}">
              <a16:creationId xmlns:a16="http://schemas.microsoft.com/office/drawing/2014/main" id="{00000000-0008-0000-2D00-000005000000}"/>
            </a:ext>
          </a:extLst>
        </xdr:cNvPr>
        <xdr:cNvSpPr txBox="1"/>
      </xdr:nvSpPr>
      <xdr:spPr>
        <a:xfrm>
          <a:off x="71718" y="4249270"/>
          <a:ext cx="4052047" cy="31466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80682</xdr:colOff>
      <xdr:row>13</xdr:row>
      <xdr:rowOff>80681</xdr:rowOff>
    </xdr:from>
    <xdr:ext cx="5235388" cy="3155578"/>
    <xdr:sp macro="" textlink="">
      <xdr:nvSpPr>
        <xdr:cNvPr id="6" name="テキスト ボックス 5">
          <a:extLst>
            <a:ext uri="{FF2B5EF4-FFF2-40B4-BE49-F238E27FC236}">
              <a16:creationId xmlns:a16="http://schemas.microsoft.com/office/drawing/2014/main" id="{00000000-0008-0000-2D00-000006000000}"/>
            </a:ext>
          </a:extLst>
        </xdr:cNvPr>
        <xdr:cNvSpPr txBox="1"/>
      </xdr:nvSpPr>
      <xdr:spPr>
        <a:xfrm>
          <a:off x="4320988" y="4258234"/>
          <a:ext cx="5235388" cy="315557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18</xdr:col>
      <xdr:colOff>44825</xdr:colOff>
      <xdr:row>3</xdr:row>
      <xdr:rowOff>268941</xdr:rowOff>
    </xdr:from>
    <xdr:to>
      <xdr:col>27</xdr:col>
      <xdr:colOff>690283</xdr:colOff>
      <xdr:row>12</xdr:row>
      <xdr:rowOff>233082</xdr:rowOff>
    </xdr:to>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6983507" y="1667435"/>
          <a:ext cx="4114800" cy="2465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baseline="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をご記載ください。不備がある場合はお受け出来ない事も御座います。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下記内容、それぞれご留意お願いします。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a:solidFill>
                <a:srgbClr val="0070C0"/>
              </a:solidFill>
              <a:latin typeface="BIZ UDPゴシック" panose="020B0400000000000000" pitchFamily="50" charset="-128"/>
              <a:ea typeface="BIZ UDPゴシック" panose="020B0400000000000000" pitchFamily="50" charset="-128"/>
            </a:rPr>
            <a:t>CUT</a:t>
          </a:r>
          <a:r>
            <a:rPr kumimoji="1" lang="ja-JP" altLang="en-US" sz="90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a:solidFill>
                <a:srgbClr val="FF0000"/>
              </a:solidFill>
              <a:latin typeface="BIZ UDPゴシック" panose="020B0400000000000000" pitchFamily="50" charset="-128"/>
              <a:ea typeface="BIZ UDPゴシック" panose="020B0400000000000000" pitchFamily="50" charset="-128"/>
            </a:rPr>
            <a:t>となります。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a:solidFill>
                <a:srgbClr val="4F6228"/>
              </a:solidFill>
              <a:latin typeface="BIZ UDPゴシック" panose="020B0400000000000000" pitchFamily="50" charset="-128"/>
              <a:ea typeface="BIZ UDPゴシック" panose="020B0400000000000000" pitchFamily="50" charset="-128"/>
            </a:rPr>
            <a:t>VOY №</a:t>
          </a:r>
          <a:r>
            <a:rPr kumimoji="1" lang="ja-JP" altLang="en-US" sz="90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45.xml><?xml version="1.0" encoding="utf-8"?>
<xdr:wsDr xmlns:xdr="http://schemas.openxmlformats.org/drawingml/2006/spreadsheetDrawing" xmlns:a="http://schemas.openxmlformats.org/drawingml/2006/main">
  <xdr:absoluteAnchor>
    <xdr:pos x="1" y="1"/>
    <xdr:ext cx="10985500" cy="961798"/>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1"/>
          <a:ext cx="10985500" cy="961798"/>
        </a:xfrm>
        <a:prstGeom prst="rect">
          <a:avLst/>
        </a:prstGeom>
      </xdr:spPr>
    </xdr:pic>
    <xdr:clientData/>
  </xdr:absoluteAnchor>
  <xdr:oneCellAnchor>
    <xdr:from>
      <xdr:col>6</xdr:col>
      <xdr:colOff>19050</xdr:colOff>
      <xdr:row>2</xdr:row>
      <xdr:rowOff>19051</xdr:rowOff>
    </xdr:from>
    <xdr:ext cx="5632450" cy="239712"/>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4305300" y="107632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47625</xdr:colOff>
      <xdr:row>26</xdr:row>
      <xdr:rowOff>45060</xdr:rowOff>
    </xdr:from>
    <xdr:to>
      <xdr:col>15</xdr:col>
      <xdr:colOff>1577</xdr:colOff>
      <xdr:row>30</xdr:row>
      <xdr:rowOff>123920</xdr:rowOff>
    </xdr:to>
    <xdr:pic>
      <xdr:nvPicPr>
        <xdr:cNvPr id="15" name="図 14">
          <a:extLst>
            <a:ext uri="{FF2B5EF4-FFF2-40B4-BE49-F238E27FC236}">
              <a16:creationId xmlns:a16="http://schemas.microsoft.com/office/drawing/2014/main" id="{00000000-0008-0000-2E00-00000F000000}"/>
            </a:ext>
          </a:extLst>
        </xdr:cNvPr>
        <xdr:cNvPicPr>
          <a:picLocks noChangeAspect="1"/>
        </xdr:cNvPicPr>
      </xdr:nvPicPr>
      <xdr:blipFill rotWithShape="1">
        <a:blip xmlns:r="http://schemas.openxmlformats.org/officeDocument/2006/relationships" r:embed="rId2"/>
        <a:srcRect r="2845"/>
        <a:stretch/>
      </xdr:blipFill>
      <xdr:spPr>
        <a:xfrm>
          <a:off x="47625" y="6636360"/>
          <a:ext cx="10926752" cy="771010"/>
        </a:xfrm>
        <a:prstGeom prst="rect">
          <a:avLst/>
        </a:prstGeom>
      </xdr:spPr>
    </xdr:pic>
    <xdr:clientData/>
  </xdr:twoCellAnchor>
  <xdr:twoCellAnchor>
    <xdr:from>
      <xdr:col>10</xdr:col>
      <xdr:colOff>12700</xdr:colOff>
      <xdr:row>3</xdr:row>
      <xdr:rowOff>226786</xdr:rowOff>
    </xdr:from>
    <xdr:to>
      <xdr:col>14</xdr:col>
      <xdr:colOff>557332</xdr:colOff>
      <xdr:row>12</xdr:row>
      <xdr:rowOff>139701</xdr:rowOff>
    </xdr:to>
    <xdr:grpSp>
      <xdr:nvGrpSpPr>
        <xdr:cNvPr id="16" name="グループ化 15">
          <a:extLst>
            <a:ext uri="{FF2B5EF4-FFF2-40B4-BE49-F238E27FC236}">
              <a16:creationId xmlns:a16="http://schemas.microsoft.com/office/drawing/2014/main" id="{00000000-0008-0000-2E00-000010000000}"/>
            </a:ext>
          </a:extLst>
        </xdr:cNvPr>
        <xdr:cNvGrpSpPr/>
      </xdr:nvGrpSpPr>
      <xdr:grpSpPr>
        <a:xfrm>
          <a:off x="7953086" y="1525650"/>
          <a:ext cx="3800451" cy="1965119"/>
          <a:chOff x="6512940" y="1420585"/>
          <a:chExt cx="4110156" cy="1201781"/>
        </a:xfrm>
      </xdr:grpSpPr>
      <xdr:sp macro="" textlink="">
        <xdr:nvSpPr>
          <xdr:cNvPr id="17" name="テキスト ボックス 16">
            <a:extLst>
              <a:ext uri="{FF2B5EF4-FFF2-40B4-BE49-F238E27FC236}">
                <a16:creationId xmlns:a16="http://schemas.microsoft.com/office/drawing/2014/main" id="{00000000-0008-0000-2E00-000011000000}"/>
              </a:ext>
            </a:extLst>
          </xdr:cNvPr>
          <xdr:cNvSpPr txBox="1"/>
        </xdr:nvSpPr>
        <xdr:spPr>
          <a:xfrm>
            <a:off x="6512940" y="1609271"/>
            <a:ext cx="4110156" cy="101309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ja-JP" altLang="en-US" sz="800" b="1">
              <a:solidFill>
                <a:schemeClr val="dk1"/>
              </a:solidFill>
              <a:effectLst/>
              <a:latin typeface="BIZ UDPゴシック" panose="020B0400000000000000" pitchFamily="50" charset="-128"/>
              <a:ea typeface="BIZ UDPゴシック" panose="020B0400000000000000" pitchFamily="50" charset="-128"/>
              <a:cs typeface="+mn-cs"/>
            </a:endParaRPr>
          </a:p>
        </xdr:txBody>
      </xdr:sp>
      <xdr:sp macro="" textlink="">
        <xdr:nvSpPr>
          <xdr:cNvPr id="18" name="テキスト ボックス 17">
            <a:extLst>
              <a:ext uri="{FF2B5EF4-FFF2-40B4-BE49-F238E27FC236}">
                <a16:creationId xmlns:a16="http://schemas.microsoft.com/office/drawing/2014/main" id="{00000000-0008-0000-2E00-000012000000}"/>
              </a:ext>
            </a:extLst>
          </xdr:cNvPr>
          <xdr:cNvSpPr txBox="1"/>
        </xdr:nvSpPr>
        <xdr:spPr>
          <a:xfrm>
            <a:off x="6512940" y="1420585"/>
            <a:ext cx="4110156" cy="1982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10</xdr:col>
      <xdr:colOff>113195</xdr:colOff>
      <xdr:row>13</xdr:row>
      <xdr:rowOff>174329</xdr:rowOff>
    </xdr:from>
    <xdr:to>
      <xdr:col>14</xdr:col>
      <xdr:colOff>629682</xdr:colOff>
      <xdr:row>20</xdr:row>
      <xdr:rowOff>96215</xdr:rowOff>
    </xdr:to>
    <xdr:grpSp>
      <xdr:nvGrpSpPr>
        <xdr:cNvPr id="19" name="グループ化 18">
          <a:extLst>
            <a:ext uri="{FF2B5EF4-FFF2-40B4-BE49-F238E27FC236}">
              <a16:creationId xmlns:a16="http://schemas.microsoft.com/office/drawing/2014/main" id="{00000000-0008-0000-2E00-000013000000}"/>
            </a:ext>
          </a:extLst>
        </xdr:cNvPr>
        <xdr:cNvGrpSpPr/>
      </xdr:nvGrpSpPr>
      <xdr:grpSpPr>
        <a:xfrm>
          <a:off x="8053581" y="3741874"/>
          <a:ext cx="3772306" cy="1497841"/>
          <a:chOff x="6739497" y="2573238"/>
          <a:chExt cx="3460023" cy="1311729"/>
        </a:xfrm>
      </xdr:grpSpPr>
      <xdr:grpSp>
        <xdr:nvGrpSpPr>
          <xdr:cNvPr id="20" name="グループ化 19">
            <a:extLst>
              <a:ext uri="{FF2B5EF4-FFF2-40B4-BE49-F238E27FC236}">
                <a16:creationId xmlns:a16="http://schemas.microsoft.com/office/drawing/2014/main" id="{00000000-0008-0000-2E00-000014000000}"/>
              </a:ext>
            </a:extLst>
          </xdr:cNvPr>
          <xdr:cNvGrpSpPr/>
        </xdr:nvGrpSpPr>
        <xdr:grpSpPr>
          <a:xfrm>
            <a:off x="6739497" y="2573238"/>
            <a:ext cx="3460023" cy="1311729"/>
            <a:chOff x="6757640" y="2400882"/>
            <a:chExt cx="3460023" cy="1311729"/>
          </a:xfrm>
        </xdr:grpSpPr>
        <xdr:sp macro="" textlink="">
          <xdr:nvSpPr>
            <xdr:cNvPr id="22" name="正方形/長方形 21">
              <a:extLst>
                <a:ext uri="{FF2B5EF4-FFF2-40B4-BE49-F238E27FC236}">
                  <a16:creationId xmlns:a16="http://schemas.microsoft.com/office/drawing/2014/main" id="{00000000-0008-0000-2E00-000016000000}"/>
                </a:ext>
              </a:extLst>
            </xdr:cNvPr>
            <xdr:cNvSpPr/>
          </xdr:nvSpPr>
          <xdr:spPr>
            <a:xfrm>
              <a:off x="6757640" y="2400882"/>
              <a:ext cx="3460023" cy="1311729"/>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a:extLst>
                <a:ext uri="{FF2B5EF4-FFF2-40B4-BE49-F238E27FC236}">
                  <a16:creationId xmlns:a16="http://schemas.microsoft.com/office/drawing/2014/main" id="{00000000-0008-0000-2E00-000017000000}"/>
                </a:ext>
              </a:extLst>
            </xdr:cNvPr>
            <xdr:cNvSpPr txBox="1"/>
          </xdr:nvSpPr>
          <xdr:spPr>
            <a:xfrm>
              <a:off x="7418784" y="2700106"/>
              <a:ext cx="2743484" cy="863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endPar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24" name="テキスト ボックス 23">
              <a:extLst>
                <a:ext uri="{FF2B5EF4-FFF2-40B4-BE49-F238E27FC236}">
                  <a16:creationId xmlns:a16="http://schemas.microsoft.com/office/drawing/2014/main" id="{00000000-0008-0000-2E00-000018000000}"/>
                </a:ext>
              </a:extLst>
            </xdr:cNvPr>
            <xdr:cNvSpPr txBox="1"/>
          </xdr:nvSpPr>
          <xdr:spPr>
            <a:xfrm>
              <a:off x="7304899" y="2516414"/>
              <a:ext cx="2775006" cy="389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21" name="図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97548" y="3050933"/>
            <a:ext cx="503968" cy="373023"/>
          </a:xfrm>
          <a:prstGeom prst="rect">
            <a:avLst/>
          </a:prstGeom>
        </xdr:spPr>
      </xdr:pic>
    </xdr:grpSp>
    <xdr:clientData/>
  </xdr:twoCellAnchor>
  <xdr:oneCellAnchor>
    <xdr:from>
      <xdr:col>10</xdr:col>
      <xdr:colOff>427520</xdr:colOff>
      <xdr:row>21</xdr:row>
      <xdr:rowOff>57566</xdr:rowOff>
    </xdr:from>
    <xdr:ext cx="2965802" cy="765588"/>
    <xdr:sp macro="" textlink="">
      <xdr:nvSpPr>
        <xdr:cNvPr id="25" name="テキスト ボックス 24">
          <a:extLst>
            <a:ext uri="{FF2B5EF4-FFF2-40B4-BE49-F238E27FC236}">
              <a16:creationId xmlns:a16="http://schemas.microsoft.com/office/drawing/2014/main" id="{00000000-0008-0000-2E00-000019000000}"/>
            </a:ext>
          </a:extLst>
        </xdr:cNvPr>
        <xdr:cNvSpPr txBox="1"/>
      </xdr:nvSpPr>
      <xdr:spPr>
        <a:xfrm>
          <a:off x="7707933" y="5524088"/>
          <a:ext cx="2965802" cy="765588"/>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17</xdr:col>
      <xdr:colOff>452782</xdr:colOff>
      <xdr:row>5</xdr:row>
      <xdr:rowOff>0</xdr:rowOff>
    </xdr:from>
    <xdr:ext cx="184731" cy="233397"/>
    <xdr:sp macro="" textlink="">
      <xdr:nvSpPr>
        <xdr:cNvPr id="10" name="テキスト ボックス 9">
          <a:extLst>
            <a:ext uri="{FF2B5EF4-FFF2-40B4-BE49-F238E27FC236}">
              <a16:creationId xmlns:a16="http://schemas.microsoft.com/office/drawing/2014/main" id="{00000000-0008-0000-2E00-00000A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1" name="テキスト ボックス 10">
          <a:extLst>
            <a:ext uri="{FF2B5EF4-FFF2-40B4-BE49-F238E27FC236}">
              <a16:creationId xmlns:a16="http://schemas.microsoft.com/office/drawing/2014/main" id="{00000000-0008-0000-2E00-00000B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id="{00000000-0008-0000-2E00-00000C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3" name="テキスト ボックス 12">
          <a:extLst>
            <a:ext uri="{FF2B5EF4-FFF2-40B4-BE49-F238E27FC236}">
              <a16:creationId xmlns:a16="http://schemas.microsoft.com/office/drawing/2014/main" id="{00000000-0008-0000-2E00-00000D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196850</xdr:colOff>
      <xdr:row>16</xdr:row>
      <xdr:rowOff>84136</xdr:rowOff>
    </xdr:from>
    <xdr:to>
      <xdr:col>4</xdr:col>
      <xdr:colOff>730870</xdr:colOff>
      <xdr:row>26</xdr:row>
      <xdr:rowOff>0</xdr:rowOff>
    </xdr:to>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196850" y="4360861"/>
          <a:ext cx="3334370" cy="223043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111122</xdr:colOff>
      <xdr:row>16</xdr:row>
      <xdr:rowOff>95250</xdr:rowOff>
    </xdr:from>
    <xdr:to>
      <xdr:col>10</xdr:col>
      <xdr:colOff>7935</xdr:colOff>
      <xdr:row>26</xdr:row>
      <xdr:rowOff>19258</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3659185" y="4389438"/>
          <a:ext cx="3627438" cy="224969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29</xdr:col>
      <xdr:colOff>452782</xdr:colOff>
      <xdr:row>4</xdr:row>
      <xdr:rowOff>0</xdr:rowOff>
    </xdr:from>
    <xdr:ext cx="184731" cy="233397"/>
    <xdr:sp macro="" textlink="">
      <xdr:nvSpPr>
        <xdr:cNvPr id="15" name="テキスト ボックス 14">
          <a:extLst>
            <a:ext uri="{FF2B5EF4-FFF2-40B4-BE49-F238E27FC236}">
              <a16:creationId xmlns:a16="http://schemas.microsoft.com/office/drawing/2014/main" id="{00000000-0008-0000-2F00-00000F000000}"/>
            </a:ext>
          </a:extLst>
        </xdr:cNvPr>
        <xdr:cNvSpPr txBox="1"/>
      </xdr:nvSpPr>
      <xdr:spPr>
        <a:xfrm>
          <a:off x="140259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id="{00000000-0008-0000-2F00-000010000000}"/>
            </a:ext>
          </a:extLst>
        </xdr:cNvPr>
        <xdr:cNvSpPr txBox="1"/>
      </xdr:nvSpPr>
      <xdr:spPr>
        <a:xfrm>
          <a:off x="140259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4</xdr:row>
      <xdr:rowOff>0</xdr:rowOff>
    </xdr:from>
    <xdr:ext cx="184731" cy="233397"/>
    <xdr:sp macro="" textlink="">
      <xdr:nvSpPr>
        <xdr:cNvPr id="17" name="テキスト ボックス 16">
          <a:extLst>
            <a:ext uri="{FF2B5EF4-FFF2-40B4-BE49-F238E27FC236}">
              <a16:creationId xmlns:a16="http://schemas.microsoft.com/office/drawing/2014/main" id="{00000000-0008-0000-2F00-000011000000}"/>
            </a:ext>
          </a:extLst>
        </xdr:cNvPr>
        <xdr:cNvSpPr txBox="1"/>
      </xdr:nvSpPr>
      <xdr:spPr>
        <a:xfrm>
          <a:off x="140259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5</xdr:row>
      <xdr:rowOff>0</xdr:rowOff>
    </xdr:from>
    <xdr:ext cx="184731" cy="233397"/>
    <xdr:sp macro="" textlink="">
      <xdr:nvSpPr>
        <xdr:cNvPr id="18" name="テキスト ボックス 17">
          <a:extLst>
            <a:ext uri="{FF2B5EF4-FFF2-40B4-BE49-F238E27FC236}">
              <a16:creationId xmlns:a16="http://schemas.microsoft.com/office/drawing/2014/main" id="{00000000-0008-0000-2F00-000012000000}"/>
            </a:ext>
          </a:extLst>
        </xdr:cNvPr>
        <xdr:cNvSpPr txBox="1"/>
      </xdr:nvSpPr>
      <xdr:spPr>
        <a:xfrm>
          <a:off x="140259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22" name="テキスト ボックス 21">
          <a:extLst>
            <a:ext uri="{FF2B5EF4-FFF2-40B4-BE49-F238E27FC236}">
              <a16:creationId xmlns:a16="http://schemas.microsoft.com/office/drawing/2014/main" id="{00000000-0008-0000-2F00-000016000000}"/>
            </a:ext>
          </a:extLst>
        </xdr:cNvPr>
        <xdr:cNvSpPr txBox="1"/>
      </xdr:nvSpPr>
      <xdr:spPr>
        <a:xfrm>
          <a:off x="99777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23" name="テキスト ボックス 22">
          <a:extLst>
            <a:ext uri="{FF2B5EF4-FFF2-40B4-BE49-F238E27FC236}">
              <a16:creationId xmlns:a16="http://schemas.microsoft.com/office/drawing/2014/main" id="{00000000-0008-0000-2F00-000017000000}"/>
            </a:ext>
          </a:extLst>
        </xdr:cNvPr>
        <xdr:cNvSpPr txBox="1"/>
      </xdr:nvSpPr>
      <xdr:spPr>
        <a:xfrm>
          <a:off x="99777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24" name="テキスト ボックス 23">
          <a:extLst>
            <a:ext uri="{FF2B5EF4-FFF2-40B4-BE49-F238E27FC236}">
              <a16:creationId xmlns:a16="http://schemas.microsoft.com/office/drawing/2014/main" id="{00000000-0008-0000-2F00-000018000000}"/>
            </a:ext>
          </a:extLst>
        </xdr:cNvPr>
        <xdr:cNvSpPr txBox="1"/>
      </xdr:nvSpPr>
      <xdr:spPr>
        <a:xfrm>
          <a:off x="99777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F00-00001A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id="{00000000-0008-0000-2F00-00001B000000}"/>
            </a:ext>
          </a:extLst>
        </xdr:cNvPr>
        <xdr:cNvSpPr txBox="1"/>
      </xdr:nvSpPr>
      <xdr:spPr>
        <a:xfrm>
          <a:off x="11597032" y="2457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F00-00001C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5</xdr:row>
      <xdr:rowOff>0</xdr:rowOff>
    </xdr:from>
    <xdr:ext cx="184731" cy="233397"/>
    <xdr:sp macro="" textlink="">
      <xdr:nvSpPr>
        <xdr:cNvPr id="31" name="テキスト ボックス 30">
          <a:extLst>
            <a:ext uri="{FF2B5EF4-FFF2-40B4-BE49-F238E27FC236}">
              <a16:creationId xmlns:a16="http://schemas.microsoft.com/office/drawing/2014/main" id="{00000000-0008-0000-2F00-00001F000000}"/>
            </a:ext>
          </a:extLst>
        </xdr:cNvPr>
        <xdr:cNvSpPr txBox="1"/>
      </xdr:nvSpPr>
      <xdr:spPr>
        <a:xfrm>
          <a:off x="10787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5</xdr:row>
      <xdr:rowOff>0</xdr:rowOff>
    </xdr:from>
    <xdr:ext cx="184731" cy="233397"/>
    <xdr:sp macro="" textlink="">
      <xdr:nvSpPr>
        <xdr:cNvPr id="32" name="テキスト ボックス 31">
          <a:extLst>
            <a:ext uri="{FF2B5EF4-FFF2-40B4-BE49-F238E27FC236}">
              <a16:creationId xmlns:a16="http://schemas.microsoft.com/office/drawing/2014/main" id="{00000000-0008-0000-2F00-000020000000}"/>
            </a:ext>
          </a:extLst>
        </xdr:cNvPr>
        <xdr:cNvSpPr txBox="1"/>
      </xdr:nvSpPr>
      <xdr:spPr>
        <a:xfrm>
          <a:off x="10787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id="{00000000-0008-0000-2F00-000021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id="{00000000-0008-0000-2F00-000022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00000000-0008-0000-2F00-000023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id="{00000000-0008-0000-2F00-000024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7" name="テキスト ボックス 36">
          <a:extLst>
            <a:ext uri="{FF2B5EF4-FFF2-40B4-BE49-F238E27FC236}">
              <a16:creationId xmlns:a16="http://schemas.microsoft.com/office/drawing/2014/main" id="{00000000-0008-0000-2F00-000025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38" name="テキスト ボックス 37">
          <a:extLst>
            <a:ext uri="{FF2B5EF4-FFF2-40B4-BE49-F238E27FC236}">
              <a16:creationId xmlns:a16="http://schemas.microsoft.com/office/drawing/2014/main" id="{00000000-0008-0000-2F00-000026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9" name="テキスト ボックス 38">
          <a:extLst>
            <a:ext uri="{FF2B5EF4-FFF2-40B4-BE49-F238E27FC236}">
              <a16:creationId xmlns:a16="http://schemas.microsoft.com/office/drawing/2014/main" id="{00000000-0008-0000-2F00-000027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1" name="テキスト ボックス 40">
          <a:extLst>
            <a:ext uri="{FF2B5EF4-FFF2-40B4-BE49-F238E27FC236}">
              <a16:creationId xmlns:a16="http://schemas.microsoft.com/office/drawing/2014/main" id="{00000000-0008-0000-2F00-000029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2" name="テキスト ボックス 41">
          <a:extLst>
            <a:ext uri="{FF2B5EF4-FFF2-40B4-BE49-F238E27FC236}">
              <a16:creationId xmlns:a16="http://schemas.microsoft.com/office/drawing/2014/main" id="{00000000-0008-0000-2F00-00002A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id="{00000000-0008-0000-2F00-00002B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4" name="テキスト ボックス 43">
          <a:extLst>
            <a:ext uri="{FF2B5EF4-FFF2-40B4-BE49-F238E27FC236}">
              <a16:creationId xmlns:a16="http://schemas.microsoft.com/office/drawing/2014/main" id="{00000000-0008-0000-2F00-00002C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6</xdr:row>
      <xdr:rowOff>0</xdr:rowOff>
    </xdr:from>
    <xdr:ext cx="184731" cy="233397"/>
    <xdr:sp macro="" textlink="">
      <xdr:nvSpPr>
        <xdr:cNvPr id="45" name="テキスト ボックス 44">
          <a:extLst>
            <a:ext uri="{FF2B5EF4-FFF2-40B4-BE49-F238E27FC236}">
              <a16:creationId xmlns:a16="http://schemas.microsoft.com/office/drawing/2014/main" id="{00000000-0008-0000-2F00-00002D000000}"/>
            </a:ext>
          </a:extLst>
        </xdr:cNvPr>
        <xdr:cNvSpPr txBox="1"/>
      </xdr:nvSpPr>
      <xdr:spPr>
        <a:xfrm>
          <a:off x="1078740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7</xdr:row>
      <xdr:rowOff>0</xdr:rowOff>
    </xdr:from>
    <xdr:ext cx="184731" cy="233397"/>
    <xdr:sp macro="" textlink="">
      <xdr:nvSpPr>
        <xdr:cNvPr id="46" name="テキスト ボックス 45">
          <a:extLst>
            <a:ext uri="{FF2B5EF4-FFF2-40B4-BE49-F238E27FC236}">
              <a16:creationId xmlns:a16="http://schemas.microsoft.com/office/drawing/2014/main" id="{00000000-0008-0000-2F00-00002E000000}"/>
            </a:ext>
          </a:extLst>
        </xdr:cNvPr>
        <xdr:cNvSpPr txBox="1"/>
      </xdr:nvSpPr>
      <xdr:spPr>
        <a:xfrm>
          <a:off x="10787407" y="2457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48" name="テキスト ボックス 47">
          <a:extLst>
            <a:ext uri="{FF2B5EF4-FFF2-40B4-BE49-F238E27FC236}">
              <a16:creationId xmlns:a16="http://schemas.microsoft.com/office/drawing/2014/main" id="{00000000-0008-0000-2F00-000030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49" name="テキスト ボックス 48">
          <a:extLst>
            <a:ext uri="{FF2B5EF4-FFF2-40B4-BE49-F238E27FC236}">
              <a16:creationId xmlns:a16="http://schemas.microsoft.com/office/drawing/2014/main" id="{00000000-0008-0000-2F00-000031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1" name="テキスト ボックス 50">
          <a:extLst>
            <a:ext uri="{FF2B5EF4-FFF2-40B4-BE49-F238E27FC236}">
              <a16:creationId xmlns:a16="http://schemas.microsoft.com/office/drawing/2014/main" id="{00000000-0008-0000-2F00-000033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52" name="テキスト ボックス 51">
          <a:extLst>
            <a:ext uri="{FF2B5EF4-FFF2-40B4-BE49-F238E27FC236}">
              <a16:creationId xmlns:a16="http://schemas.microsoft.com/office/drawing/2014/main" id="{00000000-0008-0000-2F00-000034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54" name="テキスト ボックス 53">
          <a:extLst>
            <a:ext uri="{FF2B5EF4-FFF2-40B4-BE49-F238E27FC236}">
              <a16:creationId xmlns:a16="http://schemas.microsoft.com/office/drawing/2014/main" id="{00000000-0008-0000-2F00-000036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16</xdr:col>
      <xdr:colOff>0</xdr:colOff>
      <xdr:row>33</xdr:row>
      <xdr:rowOff>0</xdr:rowOff>
    </xdr:from>
    <xdr:to>
      <xdr:col>16</xdr:col>
      <xdr:colOff>304800</xdr:colOff>
      <xdr:row>34</xdr:row>
      <xdr:rowOff>133350</xdr:rowOff>
    </xdr:to>
    <xdr:sp macro="" textlink="">
      <xdr:nvSpPr>
        <xdr:cNvPr id="43011" name="AutoShape 3">
          <a:extLst>
            <a:ext uri="{FF2B5EF4-FFF2-40B4-BE49-F238E27FC236}">
              <a16:creationId xmlns:a16="http://schemas.microsoft.com/office/drawing/2014/main" id="{00000000-0008-0000-2F00-000003A80000}"/>
            </a:ext>
          </a:extLst>
        </xdr:cNvPr>
        <xdr:cNvSpPr>
          <a:spLocks noChangeAspect="1" noChangeArrowheads="1"/>
        </xdr:cNvSpPr>
      </xdr:nvSpPr>
      <xdr:spPr bwMode="auto">
        <a:xfrm>
          <a:off x="6896100" y="867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248478</xdr:colOff>
      <xdr:row>27</xdr:row>
      <xdr:rowOff>33131</xdr:rowOff>
    </xdr:from>
    <xdr:to>
      <xdr:col>27</xdr:col>
      <xdr:colOff>33758</xdr:colOff>
      <xdr:row>29</xdr:row>
      <xdr:rowOff>255678</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5880652" y="7462631"/>
          <a:ext cx="5815019" cy="769199"/>
          <a:chOff x="3746579" y="10248900"/>
          <a:chExt cx="9216946" cy="1219200"/>
        </a:xfrm>
      </xdr:grpSpPr>
      <xdr:pic>
        <xdr:nvPicPr>
          <xdr:cNvPr id="3" name="図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620500</xdr:colOff>
      <xdr:row>4</xdr:row>
      <xdr:rowOff>57332</xdr:rowOff>
    </xdr:from>
    <xdr:to>
      <xdr:col>14</xdr:col>
      <xdr:colOff>411389</xdr:colOff>
      <xdr:row>13</xdr:row>
      <xdr:rowOff>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6792700" y="1581332"/>
          <a:ext cx="3781864" cy="2019118"/>
          <a:chOff x="2040901" y="1623680"/>
          <a:chExt cx="3431117" cy="1049838"/>
        </a:xfrm>
      </xdr:grpSpPr>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2044076" y="1847625"/>
            <a:ext cx="3424767" cy="82589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kumimoji="0" lang="ja-JP"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本船変更となりました。</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en-US" altLang="ja-JP"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en-US" altLang="ja-JP"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2040901" y="1623680"/>
            <a:ext cx="3431117" cy="23431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554328</xdr:colOff>
      <xdr:row>0</xdr:row>
      <xdr:rowOff>829908</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196763</xdr:colOff>
      <xdr:row>14</xdr:row>
      <xdr:rowOff>10534</xdr:rowOff>
    </xdr:from>
    <xdr:to>
      <xdr:col>15</xdr:col>
      <xdr:colOff>177158</xdr:colOff>
      <xdr:row>23</xdr:row>
      <xdr:rowOff>17829</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7178588" y="3839584"/>
          <a:ext cx="3847545" cy="2064695"/>
          <a:chOff x="6996479" y="2471159"/>
          <a:chExt cx="3847545" cy="2061520"/>
        </a:xfrm>
      </xdr:grpSpPr>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6996479" y="2471159"/>
            <a:ext cx="3429828" cy="206152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7724242" y="303847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8" name="図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97390" y="3235325"/>
            <a:ext cx="572512" cy="508552"/>
          </a:xfrm>
          <a:prstGeom prst="rect">
            <a:avLst/>
          </a:prstGeom>
        </xdr:spPr>
      </xdr:pic>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7928418" y="2648599"/>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1</xdr:col>
      <xdr:colOff>507469</xdr:colOff>
      <xdr:row>13</xdr:row>
      <xdr:rowOff>140534</xdr:rowOff>
    </xdr:from>
    <xdr:ext cx="4267445" cy="386597"/>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830639" y="3763436"/>
          <a:ext cx="4267445" cy="38659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432288</xdr:colOff>
      <xdr:row>2</xdr:row>
      <xdr:rowOff>39809</xdr:rowOff>
    </xdr:from>
    <xdr:ext cx="5632450" cy="239712"/>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3780692" y="110221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4</xdr:col>
      <xdr:colOff>739143</xdr:colOff>
      <xdr:row>16</xdr:row>
      <xdr:rowOff>11872</xdr:rowOff>
    </xdr:from>
    <xdr:to>
      <xdr:col>9</xdr:col>
      <xdr:colOff>56930</xdr:colOff>
      <xdr:row>26</xdr:row>
      <xdr:rowOff>5668</xdr:rowOff>
    </xdr:to>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3432223" y="4286783"/>
          <a:ext cx="3031403" cy="226165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3OKAM</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0</xdr:colOff>
      <xdr:row>26</xdr:row>
      <xdr:rowOff>207065</xdr:rowOff>
    </xdr:from>
    <xdr:to>
      <xdr:col>14</xdr:col>
      <xdr:colOff>459908</xdr:colOff>
      <xdr:row>30</xdr:row>
      <xdr:rowOff>152195</xdr:rowOff>
    </xdr:to>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3"/>
        <a:srcRect r="2845"/>
        <a:stretch/>
      </xdr:blipFill>
      <xdr:spPr>
        <a:xfrm>
          <a:off x="0" y="6858000"/>
          <a:ext cx="10647517" cy="698847"/>
        </a:xfrm>
        <a:prstGeom prst="rect">
          <a:avLst/>
        </a:prstGeom>
      </xdr:spPr>
    </xdr:pic>
    <xdr:clientData/>
  </xdr:twoCellAnchor>
  <xdr:oneCellAnchor>
    <xdr:from>
      <xdr:col>17</xdr:col>
      <xdr:colOff>452782</xdr:colOff>
      <xdr:row>13</xdr:row>
      <xdr:rowOff>0</xdr:rowOff>
    </xdr:from>
    <xdr:ext cx="184731" cy="233397"/>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14</xdr:row>
      <xdr:rowOff>0</xdr:rowOff>
    </xdr:from>
    <xdr:ext cx="184731" cy="233397"/>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49696</xdr:colOff>
      <xdr:row>16</xdr:row>
      <xdr:rowOff>5106</xdr:rowOff>
    </xdr:from>
    <xdr:to>
      <xdr:col>4</xdr:col>
      <xdr:colOff>646044</xdr:colOff>
      <xdr:row>25</xdr:row>
      <xdr:rowOff>179318</xdr:rowOff>
    </xdr:to>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49696" y="4345193"/>
          <a:ext cx="3296478" cy="226142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22</xdr:col>
      <xdr:colOff>452782</xdr:colOff>
      <xdr:row>12</xdr:row>
      <xdr:rowOff>0</xdr:rowOff>
    </xdr:from>
    <xdr:ext cx="184731" cy="233397"/>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12254257"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13</xdr:row>
      <xdr:rowOff>0</xdr:rowOff>
    </xdr:from>
    <xdr:ext cx="184731" cy="233397"/>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12254257" y="3829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487439</xdr:colOff>
      <xdr:row>14</xdr:row>
      <xdr:rowOff>29956</xdr:rowOff>
    </xdr:from>
    <xdr:ext cx="184731" cy="255904"/>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8297939" y="3116056"/>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13</xdr:col>
      <xdr:colOff>361960</xdr:colOff>
      <xdr:row>24</xdr:row>
      <xdr:rowOff>38100</xdr:rowOff>
    </xdr:from>
    <xdr:to>
      <xdr:col>27</xdr:col>
      <xdr:colOff>219371</xdr:colOff>
      <xdr:row>26</xdr:row>
      <xdr:rowOff>254849</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5897666" y="7008159"/>
          <a:ext cx="5818940" cy="777043"/>
          <a:chOff x="3746579" y="10248900"/>
          <a:chExt cx="9216946" cy="1219200"/>
        </a:xfrm>
      </xdr:grpSpPr>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0</xdr:colOff>
      <xdr:row>13</xdr:row>
      <xdr:rowOff>0</xdr:rowOff>
    </xdr:from>
    <xdr:ext cx="4329953" cy="2653553"/>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385482" y="4025153"/>
          <a:ext cx="4329953" cy="265355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東</a:t>
          </a:r>
          <a:r>
            <a:rPr kumimoji="1" lang="ja-JP" altLang="en-US" sz="8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800">
              <a:solidFill>
                <a:schemeClr val="tx1"/>
              </a:solidFill>
              <a:latin typeface="BIZ UDPゴシック" panose="020B0400000000000000" pitchFamily="50" charset="-128"/>
              <a:ea typeface="BIZ UDPゴシック" panose="020B0400000000000000" pitchFamily="50" charset="-128"/>
            </a:rPr>
            <a:t>2‐8‐1</a:t>
          </a:r>
          <a:r>
            <a:rPr kumimoji="1" lang="ja-JP" altLang="en-US" sz="800">
              <a:solidFill>
                <a:schemeClr val="tx1"/>
              </a:solidFill>
              <a:latin typeface="BIZ UDPゴシック" panose="020B0400000000000000" pitchFamily="50" charset="-128"/>
              <a:ea typeface="BIZ UDPゴシック" panose="020B0400000000000000" pitchFamily="50" charset="-128"/>
            </a:rPr>
            <a:t>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chemeClr val="tx1"/>
              </a:solidFill>
              <a:latin typeface="BIZ UDPゴシック" panose="020B0400000000000000" pitchFamily="50" charset="-128"/>
              <a:ea typeface="BIZ UDPゴシック" panose="020B0400000000000000" pitchFamily="50" charset="-128"/>
            </a:rPr>
            <a:t>TEL</a:t>
          </a:r>
          <a:r>
            <a:rPr kumimoji="1" lang="ja-JP" altLang="en-US" sz="800">
              <a:solidFill>
                <a:schemeClr val="tx1"/>
              </a:solidFill>
              <a:latin typeface="BIZ UDPゴシック" panose="020B0400000000000000" pitchFamily="50" charset="-128"/>
              <a:ea typeface="BIZ UDPゴシック" panose="020B0400000000000000" pitchFamily="50" charset="-128"/>
            </a:rPr>
            <a:t> </a:t>
          </a:r>
          <a:r>
            <a:rPr kumimoji="1" lang="en-US" altLang="ja-JP" sz="8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8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8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chemeClr val="tx1"/>
              </a:solidFill>
              <a:latin typeface="BIZ UDPゴシック" panose="020B0400000000000000" pitchFamily="50" charset="-128"/>
              <a:ea typeface="BIZ UDPゴシック" panose="020B0400000000000000" pitchFamily="50" charset="-128"/>
            </a:rPr>
            <a:t>DOC</a:t>
          </a:r>
          <a:r>
            <a:rPr kumimoji="1" lang="ja-JP" altLang="en-US" sz="8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8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800">
              <a:solidFill>
                <a:schemeClr val="tx1"/>
              </a:solidFill>
              <a:latin typeface="BIZ UDPゴシック" panose="020B0400000000000000" pitchFamily="50" charset="-128"/>
              <a:ea typeface="BIZ UDPゴシック" panose="020B0400000000000000" pitchFamily="50" charset="-128"/>
            </a:rPr>
            <a:t>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baseline="0">
              <a:solidFill>
                <a:schemeClr val="tx1"/>
              </a:solidFill>
              <a:latin typeface="BIZ UDPゴシック" panose="020B0400000000000000" pitchFamily="50" charset="-128"/>
              <a:ea typeface="BIZ UDPゴシック" panose="020B0400000000000000" pitchFamily="50" charset="-128"/>
            </a:rPr>
            <a:t> </a:t>
          </a:r>
          <a:r>
            <a:rPr kumimoji="1" lang="en-US" altLang="ja-JP" sz="800">
              <a:solidFill>
                <a:schemeClr val="tx1"/>
              </a:solidFill>
              <a:latin typeface="BIZ UDPゴシック" panose="020B0400000000000000" pitchFamily="50" charset="-128"/>
              <a:ea typeface="BIZ UDPゴシック" panose="020B0400000000000000" pitchFamily="50" charset="-128"/>
            </a:rPr>
            <a:t>②B/L</a:t>
          </a:r>
          <a:r>
            <a:rPr kumimoji="1" lang="ja-JP" altLang="en-US" sz="8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8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8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0</xdr:colOff>
      <xdr:row>13</xdr:row>
      <xdr:rowOff>11205</xdr:rowOff>
    </xdr:from>
    <xdr:ext cx="4415117" cy="2660277"/>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5011271" y="4036358"/>
          <a:ext cx="4415117" cy="266027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横</a:t>
          </a:r>
          <a:r>
            <a:rPr kumimoji="1" lang="ja-JP" altLang="en-US" sz="8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endParaRPr kumimoji="1" lang="ja-JP" altLang="en-US" sz="8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8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8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17</xdr:col>
      <xdr:colOff>44825</xdr:colOff>
      <xdr:row>3</xdr:row>
      <xdr:rowOff>2</xdr:rowOff>
    </xdr:from>
    <xdr:to>
      <xdr:col>28</xdr:col>
      <xdr:colOff>8965</xdr:colOff>
      <xdr:row>12</xdr:row>
      <xdr:rowOff>26895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6598025" y="1398496"/>
          <a:ext cx="4052046" cy="252804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をお願い致します。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でご注意下さいませ。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リチウムイオン電池（</a:t>
          </a:r>
          <a:r>
            <a:rPr kumimoji="1" lang="en-US" altLang="ja-JP" sz="900" b="0">
              <a:latin typeface="BIZ UDPゴシック" panose="020B0400000000000000" pitchFamily="50" charset="-128"/>
              <a:ea typeface="BIZ UDPゴシック" panose="020B0400000000000000" pitchFamily="50" charset="-128"/>
            </a:rPr>
            <a:t>SP188</a:t>
          </a:r>
          <a:r>
            <a:rPr kumimoji="1" lang="ja-JP" altLang="en-US" sz="900" b="0">
              <a:latin typeface="BIZ UDPゴシック" panose="020B0400000000000000" pitchFamily="50" charset="-128"/>
              <a:ea typeface="BIZ UDPゴシック" panose="020B0400000000000000" pitchFamily="50" charset="-128"/>
            </a:rPr>
            <a:t>該当含む）はお引き受け出来かねます。</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480391</xdr:colOff>
      <xdr:row>3</xdr:row>
      <xdr:rowOff>41413</xdr:rowOff>
    </xdr:from>
    <xdr:to>
      <xdr:col>13</xdr:col>
      <xdr:colOff>513522</xdr:colOff>
      <xdr:row>20</xdr:row>
      <xdr:rowOff>16565</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833152" y="1399761"/>
          <a:ext cx="3876261" cy="387626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algn="ctr"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ja-JP" sz="800">
              <a:solidFill>
                <a:schemeClr val="dk1"/>
              </a:solidFill>
              <a:effectLst/>
              <a:latin typeface="+mn-lt"/>
              <a:ea typeface="+mn-ea"/>
              <a:cs typeface="+mn-cs"/>
            </a:rPr>
            <a:t>－注意事項－</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ドバイ経由のサービスに関してはお気軽にお問合せください。</a:t>
          </a:r>
          <a:endPar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は接続状況や天候、その他の事情により変更になる可能性がございます。</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向け地により、商品詳細や</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INVOICE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PACKING LIST</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等、書類を頂く場合がございます。</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ご案内以外の向け地に関しましても、お気軽にお問合せください。</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パキスタン向け</a:t>
          </a:r>
          <a:r>
            <a:rPr kumimoji="1" lang="ja-JP" altLang="en-US" sz="800">
              <a:solidFill>
                <a:srgbClr val="FF0000"/>
              </a:solidFill>
              <a:latin typeface="BIZ UDPゴシック" panose="020B0400000000000000" pitchFamily="50" charset="-128"/>
              <a:ea typeface="BIZ UDPゴシック" panose="020B0400000000000000" pitchFamily="50" charset="-128"/>
            </a:rPr>
            <a:t>実荷主様</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からのご用命に関してましても、</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B/L TYPE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はオリジナルのみの手配となります。</a:t>
          </a:r>
          <a:endPar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送付の際に必ず</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8</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桁の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をご記載願います。</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rPr>
            <a:t>JEDDAH</a:t>
          </a:r>
          <a:r>
            <a:rPr lang="ja-JP" altLang="en-US" sz="800" b="1" i="0" u="none" strike="noStrike" baseline="0">
              <a:solidFill>
                <a:schemeClr val="dk1"/>
              </a:solidFill>
              <a:latin typeface="BIZ UDPゴシック" panose="020B0400000000000000" pitchFamily="50" charset="-128"/>
              <a:ea typeface="BIZ UDPゴシック" panose="020B0400000000000000" pitchFamily="50" charset="-128"/>
              <a:cs typeface="+mn-cs"/>
            </a:rPr>
            <a:t>向けサービス休止しており、紅海向けは各営業担当にお問い合わせください。</a:t>
          </a: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94358</xdr:colOff>
      <xdr:row>19</xdr:row>
      <xdr:rowOff>49741</xdr:rowOff>
    </xdr:from>
    <xdr:to>
      <xdr:col>4</xdr:col>
      <xdr:colOff>384011</xdr:colOff>
      <xdr:row>29</xdr:row>
      <xdr:rowOff>94485</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94358" y="5021791"/>
          <a:ext cx="3394803" cy="221644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470040</xdr:colOff>
      <xdr:row>19</xdr:row>
      <xdr:rowOff>41415</xdr:rowOff>
    </xdr:from>
    <xdr:to>
      <xdr:col>8</xdr:col>
      <xdr:colOff>435148</xdr:colOff>
      <xdr:row>29</xdr:row>
      <xdr:rowOff>70331</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3576018" y="5068958"/>
          <a:ext cx="3211891" cy="223209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oneCellAnchor>
    <xdr:from>
      <xdr:col>0</xdr:col>
      <xdr:colOff>91406</xdr:colOff>
      <xdr:row>15</xdr:row>
      <xdr:rowOff>56724</xdr:rowOff>
    </xdr:from>
    <xdr:ext cx="2874456" cy="727364"/>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91406" y="4156615"/>
          <a:ext cx="2874456" cy="727364"/>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900">
              <a:latin typeface="BIZ UDPゴシック" panose="020B0400000000000000" pitchFamily="50" charset="-128"/>
              <a:ea typeface="BIZ UDPゴシック" panose="020B0400000000000000" pitchFamily="50" charset="-128"/>
            </a:rPr>
            <a:t>★８桁の</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記載必須★</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詳しくはお知らせをご確認ください</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http://www.oceanlinks.co.jp/info-19496/</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twoCellAnchor>
    <xdr:from>
      <xdr:col>8</xdr:col>
      <xdr:colOff>513522</xdr:colOff>
      <xdr:row>23</xdr:row>
      <xdr:rowOff>173934</xdr:rowOff>
    </xdr:from>
    <xdr:to>
      <xdr:col>13</xdr:col>
      <xdr:colOff>513522</xdr:colOff>
      <xdr:row>29</xdr:row>
      <xdr:rowOff>60614</xdr:rowOff>
    </xdr:to>
    <xdr:sp macro="" textlink="">
      <xdr:nvSpPr>
        <xdr:cNvPr id="19" name="正方形/長方形 18">
          <a:extLst>
            <a:ext uri="{FF2B5EF4-FFF2-40B4-BE49-F238E27FC236}">
              <a16:creationId xmlns:a16="http://schemas.microsoft.com/office/drawing/2014/main" id="{00000000-0008-0000-0800-000013000000}"/>
            </a:ext>
          </a:extLst>
        </xdr:cNvPr>
        <xdr:cNvSpPr/>
      </xdr:nvSpPr>
      <xdr:spPr>
        <a:xfrm>
          <a:off x="6866283" y="6129130"/>
          <a:ext cx="3843130" cy="1162201"/>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518683</xdr:colOff>
      <xdr:row>24</xdr:row>
      <xdr:rowOff>80570</xdr:rowOff>
    </xdr:from>
    <xdr:ext cx="2786076" cy="979602"/>
    <xdr:sp macro="" textlink="">
      <xdr:nvSpPr>
        <xdr:cNvPr id="20" name="テキスト ボックス 19">
          <a:extLst>
            <a:ext uri="{FF2B5EF4-FFF2-40B4-BE49-F238E27FC236}">
              <a16:creationId xmlns:a16="http://schemas.microsoft.com/office/drawing/2014/main" id="{00000000-0008-0000-0800-000014000000}"/>
            </a:ext>
          </a:extLst>
        </xdr:cNvPr>
        <xdr:cNvSpPr txBox="1"/>
      </xdr:nvSpPr>
      <xdr:spPr>
        <a:xfrm>
          <a:off x="7683140" y="6267679"/>
          <a:ext cx="2786076" cy="979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8</xdr:col>
      <xdr:colOff>765542</xdr:colOff>
      <xdr:row>25</xdr:row>
      <xdr:rowOff>24478</xdr:rowOff>
    </xdr:from>
    <xdr:to>
      <xdr:col>9</xdr:col>
      <xdr:colOff>563201</xdr:colOff>
      <xdr:row>27</xdr:row>
      <xdr:rowOff>82614</xdr:rowOff>
    </xdr:to>
    <xdr:pic>
      <xdr:nvPicPr>
        <xdr:cNvPr id="24" name="図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8303" y="6443500"/>
          <a:ext cx="603005" cy="521962"/>
        </a:xfrm>
        <a:prstGeom prst="rect">
          <a:avLst/>
        </a:prstGeom>
      </xdr:spPr>
    </xdr:pic>
    <xdr:clientData/>
  </xdr:twoCellAnchor>
  <xdr:oneCellAnchor>
    <xdr:from>
      <xdr:col>10</xdr:col>
      <xdr:colOff>32587</xdr:colOff>
      <xdr:row>23</xdr:row>
      <xdr:rowOff>214606</xdr:rowOff>
    </xdr:from>
    <xdr:ext cx="1202380" cy="225703"/>
    <xdr:sp macro="" textlink="">
      <xdr:nvSpPr>
        <xdr:cNvPr id="25" name="テキスト ボックス 24">
          <a:extLst>
            <a:ext uri="{FF2B5EF4-FFF2-40B4-BE49-F238E27FC236}">
              <a16:creationId xmlns:a16="http://schemas.microsoft.com/office/drawing/2014/main" id="{00000000-0008-0000-0800-000019000000}"/>
            </a:ext>
          </a:extLst>
        </xdr:cNvPr>
        <xdr:cNvSpPr txBox="1"/>
      </xdr:nvSpPr>
      <xdr:spPr>
        <a:xfrm>
          <a:off x="8008739" y="6169802"/>
          <a:ext cx="12023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clientData/>
  </xdr:oneCellAnchor>
  <xdr:oneCellAnchor>
    <xdr:from>
      <xdr:col>4</xdr:col>
      <xdr:colOff>224542</xdr:colOff>
      <xdr:row>15</xdr:row>
      <xdr:rowOff>55018</xdr:rowOff>
    </xdr:from>
    <xdr:ext cx="2887084" cy="743239"/>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3330520" y="4154909"/>
          <a:ext cx="2887084" cy="743239"/>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a:t>
          </a:r>
          <a:endParaRPr lang="en-US" altLang="ja-JP" sz="9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8</xdr:col>
      <xdr:colOff>472109</xdr:colOff>
      <xdr:row>20</xdr:row>
      <xdr:rowOff>156701</xdr:rowOff>
    </xdr:from>
    <xdr:ext cx="3544956" cy="536380"/>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6824870" y="5416158"/>
          <a:ext cx="3544956"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11555</xdr:colOff>
      <xdr:row>2</xdr:row>
      <xdr:rowOff>51374</xdr:rowOff>
    </xdr:from>
    <xdr:ext cx="6282652" cy="239712"/>
    <xdr:sp macro="" textlink="">
      <xdr:nvSpPr>
        <xdr:cNvPr id="17" name="テキスト ボックス 16">
          <a:extLst>
            <a:ext uri="{FF2B5EF4-FFF2-40B4-BE49-F238E27FC236}">
              <a16:creationId xmlns:a16="http://schemas.microsoft.com/office/drawing/2014/main" id="{00000000-0008-0000-0800-000011000000}"/>
            </a:ext>
          </a:extLst>
        </xdr:cNvPr>
        <xdr:cNvSpPr txBox="1"/>
      </xdr:nvSpPr>
      <xdr:spPr>
        <a:xfrm>
          <a:off x="3606207" y="1119831"/>
          <a:ext cx="6282652"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38485</xdr:colOff>
      <xdr:row>0</xdr:row>
      <xdr:rowOff>21244</xdr:rowOff>
    </xdr:from>
    <xdr:to>
      <xdr:col>13</xdr:col>
      <xdr:colOff>542303</xdr:colOff>
      <xdr:row>1</xdr:row>
      <xdr:rowOff>9027</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8485" y="32039"/>
          <a:ext cx="9800368" cy="824193"/>
        </a:xfrm>
        <a:prstGeom prst="rect">
          <a:avLst/>
        </a:prstGeom>
      </xdr:spPr>
    </xdr:pic>
    <xdr:clientData/>
  </xdr:twoCellAnchor>
  <xdr:twoCellAnchor editAs="oneCell">
    <xdr:from>
      <xdr:col>0</xdr:col>
      <xdr:colOff>0</xdr:colOff>
      <xdr:row>29</xdr:row>
      <xdr:rowOff>118428</xdr:rowOff>
    </xdr:from>
    <xdr:to>
      <xdr:col>13</xdr:col>
      <xdr:colOff>554182</xdr:colOff>
      <xdr:row>33</xdr:row>
      <xdr:rowOff>142109</xdr:rowOff>
    </xdr:to>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3"/>
        <a:srcRect r="2845"/>
        <a:stretch/>
      </xdr:blipFill>
      <xdr:spPr>
        <a:xfrm>
          <a:off x="0" y="7349145"/>
          <a:ext cx="10750073" cy="722596"/>
        </a:xfrm>
        <a:prstGeom prst="rect">
          <a:avLst/>
        </a:prstGeom>
      </xdr:spPr>
    </xdr:pic>
    <xdr:clientData/>
  </xdr:twoCellAnchor>
  <xdr:oneCellAnchor>
    <xdr:from>
      <xdr:col>15</xdr:col>
      <xdr:colOff>452782</xdr:colOff>
      <xdr:row>8</xdr:row>
      <xdr:rowOff>0</xdr:rowOff>
    </xdr:from>
    <xdr:ext cx="184731" cy="233397"/>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452782</xdr:colOff>
      <xdr:row>9</xdr:row>
      <xdr:rowOff>0</xdr:rowOff>
    </xdr:from>
    <xdr:ext cx="184731" cy="233397"/>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452782</xdr:colOff>
      <xdr:row>6</xdr:row>
      <xdr:rowOff>0</xdr:rowOff>
    </xdr:from>
    <xdr:ext cx="184731" cy="233397"/>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2510182" y="1200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452782</xdr:colOff>
      <xdr:row>7</xdr:row>
      <xdr:rowOff>0</xdr:rowOff>
    </xdr:from>
    <xdr:ext cx="184731" cy="233397"/>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2510182" y="137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66261</xdr:colOff>
      <xdr:row>29</xdr:row>
      <xdr:rowOff>0</xdr:rowOff>
    </xdr:from>
    <xdr:to>
      <xdr:col>27</xdr:col>
      <xdr:colOff>282236</xdr:colOff>
      <xdr:row>32</xdr:row>
      <xdr:rowOff>23764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6027790" y="7563971"/>
          <a:ext cx="5751681" cy="763352"/>
          <a:chOff x="3746579" y="10248900"/>
          <a:chExt cx="9216946" cy="1219200"/>
        </a:xfrm>
      </xdr:grpSpPr>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9" name="図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28016</xdr:colOff>
      <xdr:row>17</xdr:row>
      <xdr:rowOff>66116</xdr:rowOff>
    </xdr:from>
    <xdr:ext cx="4355725" cy="2865343"/>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28016" y="4602257"/>
          <a:ext cx="4355725" cy="28653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228039</xdr:colOff>
      <xdr:row>17</xdr:row>
      <xdr:rowOff>85166</xdr:rowOff>
    </xdr:from>
    <xdr:ext cx="5195608" cy="2720788"/>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4468345" y="4621307"/>
          <a:ext cx="5195608" cy="272078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9</xdr:col>
      <xdr:colOff>317497</xdr:colOff>
      <xdr:row>5</xdr:row>
      <xdr:rowOff>0</xdr:rowOff>
    </xdr:from>
    <xdr:to>
      <xdr:col>14</xdr:col>
      <xdr:colOff>637760</xdr:colOff>
      <xdr:row>15</xdr:row>
      <xdr:rowOff>152400</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7382562" y="1780761"/>
          <a:ext cx="3509068" cy="248809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現地</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に関して、日曜出港船は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CENTRAL 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その他</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UNIVERSAL 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期間のスケジュール調整の為、</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NO SERVICE</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となります。</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314321</xdr:colOff>
      <xdr:row>4</xdr:row>
      <xdr:rowOff>8471</xdr:rowOff>
    </xdr:from>
    <xdr:to>
      <xdr:col>14</xdr:col>
      <xdr:colOff>629477</xdr:colOff>
      <xdr:row>5</xdr:row>
      <xdr:rowOff>0</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7379386" y="1540754"/>
          <a:ext cx="3503961" cy="2400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5</xdr:col>
      <xdr:colOff>451790</xdr:colOff>
      <xdr:row>26</xdr:row>
      <xdr:rowOff>31197</xdr:rowOff>
    </xdr:from>
    <xdr:to>
      <xdr:col>10</xdr:col>
      <xdr:colOff>85035</xdr:colOff>
      <xdr:row>34</xdr:row>
      <xdr:rowOff>172026</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3955333" y="6706980"/>
          <a:ext cx="3020832" cy="199613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3OKAM</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327024</xdr:colOff>
      <xdr:row>15</xdr:row>
      <xdr:rowOff>216804</xdr:rowOff>
    </xdr:from>
    <xdr:to>
      <xdr:col>14</xdr:col>
      <xdr:colOff>506945</xdr:colOff>
      <xdr:row>23</xdr:row>
      <xdr:rowOff>142875</xdr:rowOff>
    </xdr:to>
    <xdr:sp macro="" textlink="">
      <xdr:nvSpPr>
        <xdr:cNvPr id="29" name="正方形/長方形 28">
          <a:extLst>
            <a:ext uri="{FF2B5EF4-FFF2-40B4-BE49-F238E27FC236}">
              <a16:creationId xmlns:a16="http://schemas.microsoft.com/office/drawing/2014/main" id="{00000000-0008-0000-0A00-00001D000000}"/>
            </a:ext>
          </a:extLst>
        </xdr:cNvPr>
        <xdr:cNvSpPr/>
      </xdr:nvSpPr>
      <xdr:spPr>
        <a:xfrm>
          <a:off x="7375524" y="4293504"/>
          <a:ext cx="3361271" cy="1754871"/>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620240</xdr:colOff>
      <xdr:row>17</xdr:row>
      <xdr:rowOff>178253</xdr:rowOff>
    </xdr:from>
    <xdr:ext cx="3119782" cy="1170610"/>
    <xdr:sp macro="" textlink="">
      <xdr:nvSpPr>
        <xdr:cNvPr id="30" name="テキスト ボックス 29">
          <a:extLst>
            <a:ext uri="{FF2B5EF4-FFF2-40B4-BE49-F238E27FC236}">
              <a16:creationId xmlns:a16="http://schemas.microsoft.com/office/drawing/2014/main" id="{00000000-0008-0000-0A00-00001E000000}"/>
            </a:ext>
          </a:extLst>
        </xdr:cNvPr>
        <xdr:cNvSpPr txBox="1"/>
      </xdr:nvSpPr>
      <xdr:spPr>
        <a:xfrm>
          <a:off x="8116415" y="471215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10</xdr:col>
      <xdr:colOff>83154</xdr:colOff>
      <xdr:row>18</xdr:row>
      <xdr:rowOff>163984</xdr:rowOff>
    </xdr:from>
    <xdr:to>
      <xdr:col>11</xdr:col>
      <xdr:colOff>1617</xdr:colOff>
      <xdr:row>20</xdr:row>
      <xdr:rowOff>216398</xdr:rowOff>
    </xdr:to>
    <xdr:pic>
      <xdr:nvPicPr>
        <xdr:cNvPr id="31" name="図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79329" y="4926484"/>
          <a:ext cx="534413" cy="509614"/>
        </a:xfrm>
        <a:prstGeom prst="rect">
          <a:avLst/>
        </a:prstGeom>
      </xdr:spPr>
    </xdr:pic>
    <xdr:clientData/>
  </xdr:twoCellAnchor>
  <xdr:oneCellAnchor>
    <xdr:from>
      <xdr:col>11</xdr:col>
      <xdr:colOff>221932</xdr:colOff>
      <xdr:row>16</xdr:row>
      <xdr:rowOff>106494</xdr:rowOff>
    </xdr:from>
    <xdr:ext cx="1202380" cy="366767"/>
    <xdr:sp macro="" textlink="">
      <xdr:nvSpPr>
        <xdr:cNvPr id="32" name="テキスト ボックス 31">
          <a:extLst>
            <a:ext uri="{FF2B5EF4-FFF2-40B4-BE49-F238E27FC236}">
              <a16:creationId xmlns:a16="http://schemas.microsoft.com/office/drawing/2014/main" id="{00000000-0008-0000-0A00-000020000000}"/>
            </a:ext>
          </a:extLst>
        </xdr:cNvPr>
        <xdr:cNvSpPr txBox="1"/>
      </xdr:nvSpPr>
      <xdr:spPr>
        <a:xfrm>
          <a:off x="8403907" y="441179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5</xdr:col>
      <xdr:colOff>721968</xdr:colOff>
      <xdr:row>2</xdr:row>
      <xdr:rowOff>53976</xdr:rowOff>
    </xdr:from>
    <xdr:ext cx="5632450" cy="239712"/>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4184098" y="112243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0</xdr:colOff>
      <xdr:row>0</xdr:row>
      <xdr:rowOff>0</xdr:rowOff>
    </xdr:from>
    <xdr:to>
      <xdr:col>14</xdr:col>
      <xdr:colOff>516733</xdr:colOff>
      <xdr:row>0</xdr:row>
      <xdr:rowOff>822288</xdr:rowOff>
    </xdr:to>
    <xdr:pic>
      <xdr:nvPicPr>
        <xdr:cNvPr id="17" name="図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9844386" cy="822288"/>
        </a:xfrm>
        <a:prstGeom prst="rect">
          <a:avLst/>
        </a:prstGeom>
      </xdr:spPr>
    </xdr:pic>
    <xdr:clientData/>
  </xdr:twoCellAnchor>
  <xdr:oneCellAnchor>
    <xdr:from>
      <xdr:col>10</xdr:col>
      <xdr:colOff>273050</xdr:colOff>
      <xdr:row>24</xdr:row>
      <xdr:rowOff>92074</xdr:rowOff>
    </xdr:from>
    <xdr:ext cx="2657475" cy="631825"/>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7150100" y="6232524"/>
          <a:ext cx="2657475" cy="63182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xdr:col>
      <xdr:colOff>9785</xdr:colOff>
      <xdr:row>22</xdr:row>
      <xdr:rowOff>38100</xdr:rowOff>
    </xdr:from>
    <xdr:ext cx="6084336" cy="638175"/>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428885" y="5715000"/>
          <a:ext cx="6084336" cy="638175"/>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a:latin typeface="BIZ UDPゴシック" panose="020B0400000000000000" pitchFamily="50" charset="-128"/>
              <a:ea typeface="BIZ UDPゴシック" panose="020B0400000000000000" pitchFamily="50" charset="-128"/>
            </a:rPr>
            <a:t>荷姿が </a:t>
          </a:r>
          <a:r>
            <a:rPr kumimoji="1" lang="en-US" altLang="ja-JP" sz="1000">
              <a:latin typeface="BIZ UDPゴシック" panose="020B0400000000000000" pitchFamily="50" charset="-128"/>
              <a:ea typeface="BIZ UDPゴシック" panose="020B0400000000000000" pitchFamily="50" charset="-128"/>
            </a:rPr>
            <a:t>PALLET / SKID / BUNDLE </a:t>
          </a:r>
          <a:r>
            <a:rPr kumimoji="1" lang="ja-JP" altLang="en-US" sz="1000">
              <a:latin typeface="BIZ UDPゴシック" panose="020B0400000000000000" pitchFamily="50" charset="-128"/>
              <a:ea typeface="BIZ UDPゴシック" panose="020B0400000000000000" pitchFamily="50" charset="-128"/>
            </a:rPr>
            <a:t>の場合は</a:t>
          </a:r>
          <a:r>
            <a:rPr kumimoji="1" lang="ja-JP" altLang="en-US" sz="1000" baseline="0">
              <a:latin typeface="BIZ UDPゴシック" panose="020B0400000000000000" pitchFamily="50" charset="-128"/>
              <a:ea typeface="BIZ UDPゴシック" panose="020B0400000000000000" pitchFamily="50" charset="-128"/>
            </a:rPr>
            <a:t> </a:t>
          </a:r>
          <a:r>
            <a:rPr kumimoji="1" lang="ja-JP" altLang="en-US" sz="1000">
              <a:latin typeface="BIZ UDPゴシック" panose="020B0400000000000000" pitchFamily="50" charset="-128"/>
              <a:ea typeface="BIZ UDPゴシック" panose="020B0400000000000000" pitchFamily="50" charset="-128"/>
            </a:rPr>
            <a:t>目視で数えられる内個数をご記載下さい。乙仲様</a:t>
          </a:r>
          <a:endParaRPr kumimoji="1" lang="en-US" altLang="ja-JP" sz="1000">
            <a:latin typeface="BIZ UDPゴシック" panose="020B0400000000000000" pitchFamily="50" charset="-128"/>
            <a:ea typeface="BIZ UDPゴシック" panose="020B0400000000000000" pitchFamily="50" charset="-128"/>
          </a:endParaRPr>
        </a:p>
        <a:p>
          <a:pPr algn="ctr"/>
          <a:r>
            <a:rPr kumimoji="1" lang="ja-JP" altLang="en-US" sz="1000">
              <a:latin typeface="BIZ UDPゴシック" panose="020B0400000000000000" pitchFamily="50" charset="-128"/>
              <a:ea typeface="BIZ UDPゴシック" panose="020B0400000000000000" pitchFamily="50" charset="-128"/>
            </a:rPr>
            <a:t>は弊社へ</a:t>
          </a:r>
          <a:r>
            <a:rPr kumimoji="1" lang="en-US" altLang="ja-JP" sz="1000">
              <a:latin typeface="BIZ UDPゴシック" panose="020B0400000000000000" pitchFamily="50" charset="-128"/>
              <a:ea typeface="BIZ UDPゴシック" panose="020B0400000000000000" pitchFamily="50" charset="-128"/>
            </a:rPr>
            <a:t>DOCK</a:t>
          </a:r>
          <a:r>
            <a:rPr kumimoji="1" lang="ja-JP" altLang="en-US" sz="1000">
              <a:latin typeface="BIZ UDPゴシック" panose="020B0400000000000000" pitchFamily="50" charset="-128"/>
              <a:ea typeface="BIZ UDPゴシック" panose="020B0400000000000000" pitchFamily="50" charset="-128"/>
            </a:rPr>
            <a:t>差入れ時に内個数ご記載宜しくお願い致します。</a:t>
          </a:r>
          <a:r>
            <a:rPr kumimoji="1" lang="en-US" altLang="ja-JP" sz="1000">
              <a:latin typeface="BIZ UDPゴシック" panose="020B0400000000000000" pitchFamily="50" charset="-128"/>
              <a:ea typeface="BIZ UDPゴシック" panose="020B0400000000000000" pitchFamily="50" charset="-128"/>
            </a:rPr>
            <a:t>CRATE / CASE</a:t>
          </a:r>
          <a:r>
            <a:rPr kumimoji="1" lang="ja-JP" altLang="en-US" sz="1000">
              <a:latin typeface="BIZ UDPゴシック" panose="020B0400000000000000" pitchFamily="50" charset="-128"/>
              <a:ea typeface="BIZ UDPゴシック" panose="020B0400000000000000" pitchFamily="50" charset="-128"/>
            </a:rPr>
            <a:t>は記載不要です。　</a:t>
          </a:r>
        </a:p>
      </xdr:txBody>
    </xdr:sp>
    <xdr:clientData/>
  </xdr:oneCellAnchor>
  <xdr:oneCellAnchor>
    <xdr:from>
      <xdr:col>12</xdr:col>
      <xdr:colOff>85726</xdr:colOff>
      <xdr:row>39</xdr:row>
      <xdr:rowOff>79375</xdr:rowOff>
    </xdr:from>
    <xdr:ext cx="2653419" cy="72390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8181976" y="9458325"/>
          <a:ext cx="2653419"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a:latin typeface="BIZ UDPゴシック" panose="020B0400000000000000" pitchFamily="50" charset="-128"/>
            <a:ea typeface="BIZ UDPゴシック" panose="020B0400000000000000" pitchFamily="50" charset="-128"/>
          </a:endParaRPr>
        </a:p>
        <a:p>
          <a:r>
            <a:rPr kumimoji="1" lang="ja-JP" altLang="en-US" sz="1000">
              <a:latin typeface="BIZ UDPゴシック" panose="020B0400000000000000" pitchFamily="50" charset="-128"/>
              <a:ea typeface="BIZ UDPゴシック" panose="020B0400000000000000" pitchFamily="50" charset="-128"/>
            </a:rPr>
            <a:t>丸山物流株式会社</a:t>
          </a:r>
          <a:r>
            <a:rPr kumimoji="1" lang="en-US" altLang="ja-JP" sz="1000">
              <a:latin typeface="BIZ UDPゴシック" panose="020B0400000000000000" pitchFamily="50" charset="-128"/>
              <a:ea typeface="BIZ UDPゴシック" panose="020B0400000000000000" pitchFamily="50" charset="-128"/>
            </a:rPr>
            <a:t>Q-2</a:t>
          </a:r>
          <a:r>
            <a:rPr kumimoji="1" lang="ja-JP" altLang="en-US" sz="1000">
              <a:latin typeface="BIZ UDPゴシック" panose="020B0400000000000000" pitchFamily="50" charset="-128"/>
              <a:ea typeface="BIZ UDPゴシック" panose="020B0400000000000000" pitchFamily="50" charset="-128"/>
            </a:rPr>
            <a:t>営業所　気付　オーシャンリンクス</a:t>
          </a:r>
        </a:p>
        <a:p>
          <a:endParaRPr kumimoji="1" lang="en-US" altLang="ja-JP" sz="1000">
            <a:latin typeface="BIZ UDPゴシック" panose="020B0400000000000000" pitchFamily="50" charset="-128"/>
            <a:ea typeface="BIZ UDPゴシック" panose="020B0400000000000000" pitchFamily="50" charset="-128"/>
          </a:endParaRPr>
        </a:p>
      </xdr:txBody>
    </xdr:sp>
    <xdr:clientData/>
  </xdr:oneCellAnchor>
  <xdr:oneCellAnchor>
    <xdr:from>
      <xdr:col>18</xdr:col>
      <xdr:colOff>142876</xdr:colOff>
      <xdr:row>24</xdr:row>
      <xdr:rowOff>47625</xdr:rowOff>
    </xdr:from>
    <xdr:ext cx="2308324" cy="695325"/>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11906251" y="6191250"/>
          <a:ext cx="2308324"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latin typeface="BIZ UDPゴシック" panose="020B0400000000000000" pitchFamily="50" charset="-128"/>
            <a:ea typeface="BIZ UDPゴシック" panose="020B0400000000000000" pitchFamily="50" charset="-128"/>
          </a:endParaRPr>
        </a:p>
      </xdr:txBody>
    </xdr:sp>
    <xdr:clientData/>
  </xdr:oneCellAnchor>
  <xdr:twoCellAnchor editAs="oneCell">
    <xdr:from>
      <xdr:col>0</xdr:col>
      <xdr:colOff>0</xdr:colOff>
      <xdr:row>35</xdr:row>
      <xdr:rowOff>19050</xdr:rowOff>
    </xdr:from>
    <xdr:to>
      <xdr:col>14</xdr:col>
      <xdr:colOff>417667</xdr:colOff>
      <xdr:row>38</xdr:row>
      <xdr:rowOff>140047</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3"/>
        <a:srcRect r="2845"/>
        <a:stretch/>
      </xdr:blipFill>
      <xdr:spPr>
        <a:xfrm>
          <a:off x="0" y="8667750"/>
          <a:ext cx="10647517" cy="698847"/>
        </a:xfrm>
        <a:prstGeom prst="rect">
          <a:avLst/>
        </a:prstGeom>
      </xdr:spPr>
    </xdr:pic>
    <xdr:clientData/>
  </xdr:twoCellAnchor>
  <xdr:twoCellAnchor>
    <xdr:from>
      <xdr:col>4</xdr:col>
      <xdr:colOff>234953</xdr:colOff>
      <xdr:row>27</xdr:row>
      <xdr:rowOff>171462</xdr:rowOff>
    </xdr:from>
    <xdr:to>
      <xdr:col>5</xdr:col>
      <xdr:colOff>88903</xdr:colOff>
      <xdr:row>28</xdr:row>
      <xdr:rowOff>169051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2984503" y="6997712"/>
          <a:ext cx="596900" cy="226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517396</xdr:colOff>
      <xdr:row>25</xdr:row>
      <xdr:rowOff>34470</xdr:rowOff>
    </xdr:from>
    <xdr:to>
      <xdr:col>10</xdr:col>
      <xdr:colOff>370167</xdr:colOff>
      <xdr:row>28</xdr:row>
      <xdr:rowOff>96186</xdr:rowOff>
    </xdr:to>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4752846" y="6403520"/>
          <a:ext cx="2494371" cy="747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a:p>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oneCellAnchor>
    <xdr:from>
      <xdr:col>21</xdr:col>
      <xdr:colOff>452782</xdr:colOff>
      <xdr:row>9</xdr:row>
      <xdr:rowOff>0</xdr:rowOff>
    </xdr:from>
    <xdr:ext cx="184731" cy="233397"/>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25199</xdr:colOff>
      <xdr:row>26</xdr:row>
      <xdr:rowOff>28021</xdr:rowOff>
    </xdr:from>
    <xdr:to>
      <xdr:col>5</xdr:col>
      <xdr:colOff>323022</xdr:colOff>
      <xdr:row>34</xdr:row>
      <xdr:rowOff>150675</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406199" y="6703804"/>
          <a:ext cx="3420366" cy="197795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7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7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latin typeface="BIZ UDPゴシック" panose="020B0400000000000000" pitchFamily="50" charset="-128"/>
              <a:ea typeface="BIZ UDPゴシック" panose="020B0400000000000000" pitchFamily="50" charset="-128"/>
            </a:rPr>
            <a:t>4EOSV</a:t>
          </a:r>
          <a:r>
            <a:rPr lang="ja-JP" altLang="ja-JP" sz="7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spc="0">
            <a:effectLst/>
            <a:latin typeface="BIZ UDPゴシック" panose="020B0400000000000000" pitchFamily="50" charset="-128"/>
            <a:ea typeface="BIZ UDPゴシック" panose="020B0400000000000000" pitchFamily="50" charset="-128"/>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優 佐々木" id="{7C009C6F-6A1F-47D1-8FF6-8D43F6378827}" userId="24d12172a905dcc5" providerId="Windows Liv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アース">
      <a:majorFont>
        <a:latin typeface="Bookman Old Style"/>
        <a:ea typeface=""/>
        <a:cs typeface=""/>
        <a:font script="Grek" typeface="Cambria"/>
        <a:font script="Cyrl" typeface="Cambria"/>
        <a:font script="Jpan" typeface="HG明朝E"/>
        <a:font script="Hang" typeface="돋움"/>
        <a:font script="Hans" typeface="宋体"/>
        <a:font script="Hant" typeface="標楷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Gill Sans MT"/>
        <a:ea typeface=""/>
        <a:cs typeface=""/>
        <a:font script="Grek" typeface="Calibri"/>
        <a:font script="Cyrl" typeface="Calibri"/>
        <a:font script="Jpan" typeface="ＭＳ Ｐゴシック"/>
        <a:font script="Hang" typeface="맑은 고딕"/>
        <a:font script="Hans" typeface="华文新魏"/>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09" dT="2024-02-02T04:32:37.67" personId="{7C009C6F-6A1F-47D1-8FF6-8D43F6378827}" id="{D587B695-0B4F-4FD2-A776-69152B8F518E}">
    <text>HKG向け、システム取り込む際には
赤字のとおりF列に両方の受け地・CUT日を入力</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printerSettings" Target="../printerSettings/printerSettings41.bin"/><Relationship Id="rId7" Type="http://schemas.openxmlformats.org/officeDocument/2006/relationships/printerSettings" Target="../printerSettings/printerSettings43.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hyperlink" Target="http://www.oceanlinks.co.jp/wp-content/uploads/2015/10/INFORMATION-3.pdf" TargetMode="External"/><Relationship Id="rId5" Type="http://schemas.openxmlformats.org/officeDocument/2006/relationships/hyperlink" Target="http://www.oceanlinks.co.jp/info-19496/" TargetMode="External"/><Relationship Id="rId4"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drawing" Target="../drawings/drawing9.xml"/><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drawing" Target="../drawings/drawing10.xml"/><Relationship Id="rId4" Type="http://schemas.openxmlformats.org/officeDocument/2006/relationships/printerSettings" Target="../printerSettings/printerSettings5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11.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drawing" Target="../drawings/drawing12.xml"/><Relationship Id="rId4" Type="http://schemas.openxmlformats.org/officeDocument/2006/relationships/printerSettings" Target="../printerSettings/printerSettings6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drawing" Target="../drawings/drawing13.xml"/><Relationship Id="rId4" Type="http://schemas.openxmlformats.org/officeDocument/2006/relationships/printerSettings" Target="../printerSettings/printerSettings6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drawing" Target="../drawings/drawing14.xml"/><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drawing" Target="../drawings/drawing15.xml"/><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drawing" Target="../drawings/drawing16.xml"/><Relationship Id="rId4" Type="http://schemas.openxmlformats.org/officeDocument/2006/relationships/printerSettings" Target="../printerSettings/printerSettings7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17.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1.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drawing" Target="../drawings/drawing18.xml"/><Relationship Id="rId4" Type="http://schemas.openxmlformats.org/officeDocument/2006/relationships/printerSettings" Target="../printerSettings/printerSettings8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19.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drawing" Target="../drawings/drawing20.xml"/><Relationship Id="rId4" Type="http://schemas.openxmlformats.org/officeDocument/2006/relationships/printerSettings" Target="../printerSettings/printerSettings9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drawing" Target="../drawings/drawing21.xml"/><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drawing" Target="../drawings/drawing22.xml"/><Relationship Id="rId4" Type="http://schemas.openxmlformats.org/officeDocument/2006/relationships/printerSettings" Target="../printerSettings/printerSettings10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23.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drawing" Target="../drawings/drawing24.xml"/><Relationship Id="rId4" Type="http://schemas.openxmlformats.org/officeDocument/2006/relationships/printerSettings" Target="../printerSettings/printerSettings11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drawing" Target="../drawings/drawing25.xml"/><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drawing" Target="../drawings/drawing26.xml"/><Relationship Id="rId4" Type="http://schemas.openxmlformats.org/officeDocument/2006/relationships/printerSettings" Target="../printerSettings/printerSettings12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drawing" Target="../drawings/drawing27.xml"/><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drawing" Target="../drawings/drawing28.xml"/><Relationship Id="rId4" Type="http://schemas.openxmlformats.org/officeDocument/2006/relationships/printerSettings" Target="../printerSettings/printerSettings13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drawing" Target="../drawings/drawing29.xml"/><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drawing" Target="../drawings/drawing30.xml"/><Relationship Id="rId4" Type="http://schemas.openxmlformats.org/officeDocument/2006/relationships/printerSettings" Target="../printerSettings/printerSettings14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drawing" Target="../drawings/drawing31.xml"/><Relationship Id="rId5" Type="http://schemas.openxmlformats.org/officeDocument/2006/relationships/printerSettings" Target="../printerSettings/printerSettings147.bin"/><Relationship Id="rId4" Type="http://schemas.openxmlformats.org/officeDocument/2006/relationships/printerSettings" Target="../printerSettings/printerSettings14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5" Type="http://schemas.openxmlformats.org/officeDocument/2006/relationships/drawing" Target="../drawings/drawing32.xml"/><Relationship Id="rId4" Type="http://schemas.openxmlformats.org/officeDocument/2006/relationships/printerSettings" Target="../printerSettings/printerSettings15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3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drawing" Target="../drawings/drawing34.xml"/><Relationship Id="rId4" Type="http://schemas.openxmlformats.org/officeDocument/2006/relationships/printerSettings" Target="../printerSettings/printerSettings16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drawing" Target="../drawings/drawing35.xml"/><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drawing" Target="../drawings/drawing36.xml"/><Relationship Id="rId4" Type="http://schemas.openxmlformats.org/officeDocument/2006/relationships/printerSettings" Target="../printerSettings/printerSettings16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drawing" Target="../drawings/drawing37.xml"/><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printerSettings" Target="../printerSettings/printerSettings13.bin"/><Relationship Id="rId7" Type="http://schemas.openxmlformats.org/officeDocument/2006/relationships/vmlDrawing" Target="../drawings/vmlDrawing1.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2.xml"/><Relationship Id="rId11" Type="http://schemas.microsoft.com/office/2017/10/relationships/threadedComment" Target="../threadedComments/threadedComment1.xml"/><Relationship Id="rId5" Type="http://schemas.openxmlformats.org/officeDocument/2006/relationships/printerSettings" Target="../printerSettings/printerSettings15.bin"/><Relationship Id="rId10" Type="http://schemas.openxmlformats.org/officeDocument/2006/relationships/comments" Target="../comments1.xml"/><Relationship Id="rId4" Type="http://schemas.openxmlformats.org/officeDocument/2006/relationships/printerSettings" Target="../printerSettings/printerSettings14.bin"/><Relationship Id="rId9" Type="http://schemas.openxmlformats.org/officeDocument/2006/relationships/ctrlProp" Target="../ctrlProps/ctrlProp2.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5" Type="http://schemas.openxmlformats.org/officeDocument/2006/relationships/drawing" Target="../drawings/drawing38.xml"/><Relationship Id="rId4" Type="http://schemas.openxmlformats.org/officeDocument/2006/relationships/printerSettings" Target="../printerSettings/printerSettings17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6" Type="http://schemas.openxmlformats.org/officeDocument/2006/relationships/drawing" Target="../drawings/drawing39.xml"/><Relationship Id="rId5" Type="http://schemas.openxmlformats.org/officeDocument/2006/relationships/printerSettings" Target="../printerSettings/printerSettings183.bin"/><Relationship Id="rId4" Type="http://schemas.openxmlformats.org/officeDocument/2006/relationships/printerSettings" Target="../printerSettings/printerSettings18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5" Type="http://schemas.openxmlformats.org/officeDocument/2006/relationships/drawing" Target="../drawings/drawing40.xml"/><Relationship Id="rId4" Type="http://schemas.openxmlformats.org/officeDocument/2006/relationships/printerSettings" Target="../printerSettings/printerSettings187.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drawing" Target="../drawings/drawing41.xml"/><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5" Type="http://schemas.openxmlformats.org/officeDocument/2006/relationships/drawing" Target="../drawings/drawing42.xml"/><Relationship Id="rId4" Type="http://schemas.openxmlformats.org/officeDocument/2006/relationships/printerSettings" Target="../printerSettings/printerSettings19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drawing" Target="../drawings/drawing43.xml"/><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5" Type="http://schemas.openxmlformats.org/officeDocument/2006/relationships/drawing" Target="../drawings/drawing44.xml"/><Relationship Id="rId4" Type="http://schemas.openxmlformats.org/officeDocument/2006/relationships/printerSettings" Target="../printerSettings/printerSettings205.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drawing" Target="../drawings/drawing45.xml"/><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drawing" Target="../drawings/drawing46.xml"/><Relationship Id="rId4" Type="http://schemas.openxmlformats.org/officeDocument/2006/relationships/printerSettings" Target="../printerSettings/printerSettings2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3.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4.xml"/><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drawing" Target="../drawings/drawing5.xm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drawing" Target="../drawings/drawing6.xml"/><Relationship Id="rId4" Type="http://schemas.openxmlformats.org/officeDocument/2006/relationships/printerSettings" Target="../printerSettings/printerSettings3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drawing" Target="../drawings/drawing7.xml"/><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B2:Q52"/>
  <sheetViews>
    <sheetView tabSelected="1" view="pageBreakPreview" zoomScaleNormal="100" zoomScaleSheetLayoutView="100" workbookViewId="0">
      <selection activeCell="P32" sqref="P32"/>
    </sheetView>
  </sheetViews>
  <sheetFormatPr defaultColWidth="8.875" defaultRowHeight="13.5"/>
  <cols>
    <col min="1" max="7" width="8.875" style="96"/>
    <col min="8" max="8" width="5" style="96" customWidth="1"/>
    <col min="9" max="16384" width="8.875" style="96"/>
  </cols>
  <sheetData>
    <row r="2" spans="2:17" ht="24">
      <c r="B2" s="761" t="s">
        <v>486</v>
      </c>
      <c r="C2" s="761"/>
      <c r="D2" s="761"/>
      <c r="E2" s="761"/>
      <c r="F2" s="761"/>
      <c r="G2" s="761"/>
      <c r="H2" s="761"/>
    </row>
    <row r="4" spans="2:17" ht="20.100000000000001" customHeight="1">
      <c r="B4" s="768" t="s">
        <v>67</v>
      </c>
      <c r="C4" s="768"/>
      <c r="D4" s="768"/>
      <c r="E4" s="768"/>
      <c r="F4" s="768"/>
      <c r="G4" s="768"/>
      <c r="H4" s="768"/>
      <c r="P4" s="63"/>
      <c r="Q4" s="100"/>
    </row>
    <row r="5" spans="2:17" ht="5.0999999999999996" customHeight="1">
      <c r="P5" s="61"/>
      <c r="Q5" s="99"/>
    </row>
    <row r="6" spans="2:17" ht="20.100000000000001" customHeight="1">
      <c r="B6" s="768" t="s">
        <v>68</v>
      </c>
      <c r="C6" s="768"/>
      <c r="D6" s="768"/>
      <c r="E6" s="768"/>
      <c r="F6" s="768"/>
      <c r="G6" s="768"/>
      <c r="H6" s="768"/>
      <c r="P6" s="31"/>
      <c r="Q6" s="101"/>
    </row>
    <row r="7" spans="2:17" ht="5.0999999999999996" customHeight="1">
      <c r="B7" s="97"/>
      <c r="C7" s="97"/>
      <c r="D7" s="97"/>
      <c r="E7" s="97"/>
      <c r="F7" s="97"/>
    </row>
    <row r="8" spans="2:17" ht="20.100000000000001" customHeight="1">
      <c r="B8" s="758" t="s">
        <v>69</v>
      </c>
      <c r="C8" s="758"/>
      <c r="D8" s="758"/>
      <c r="E8" s="758"/>
      <c r="F8" s="758"/>
      <c r="G8" s="758"/>
      <c r="H8" s="758"/>
    </row>
    <row r="9" spans="2:17" ht="5.0999999999999996" customHeight="1">
      <c r="B9" s="97"/>
      <c r="C9" s="97"/>
      <c r="D9" s="97"/>
      <c r="E9" s="97"/>
      <c r="F9" s="97"/>
      <c r="G9" s="97"/>
      <c r="H9" s="97"/>
    </row>
    <row r="10" spans="2:17" ht="20.100000000000001" customHeight="1">
      <c r="B10" s="759" t="s">
        <v>70</v>
      </c>
      <c r="C10" s="759"/>
      <c r="D10" s="759"/>
      <c r="E10" s="759"/>
      <c r="F10" s="759"/>
      <c r="G10" s="759"/>
      <c r="H10" s="759"/>
    </row>
    <row r="11" spans="2:17" ht="5.0999999999999996" customHeight="1">
      <c r="B11" s="97"/>
      <c r="C11" s="97"/>
      <c r="D11" s="97"/>
      <c r="E11" s="97"/>
      <c r="F11" s="97"/>
      <c r="G11" s="97"/>
      <c r="H11" s="97"/>
    </row>
    <row r="12" spans="2:17" ht="20.100000000000001" customHeight="1">
      <c r="B12" s="759" t="s">
        <v>93</v>
      </c>
      <c r="C12" s="759"/>
      <c r="D12" s="759"/>
      <c r="E12" s="759"/>
      <c r="F12" s="759"/>
      <c r="G12" s="759"/>
      <c r="H12" s="759"/>
    </row>
    <row r="13" spans="2:17" ht="5.0999999999999996" customHeight="1">
      <c r="B13" s="97"/>
      <c r="C13" s="97"/>
      <c r="D13" s="97"/>
      <c r="E13" s="97"/>
      <c r="F13" s="97"/>
      <c r="G13" s="97"/>
      <c r="H13" s="97"/>
    </row>
    <row r="14" spans="2:17" ht="20.100000000000001" customHeight="1">
      <c r="B14" s="759" t="s">
        <v>94</v>
      </c>
      <c r="C14" s="759"/>
      <c r="D14" s="759"/>
      <c r="E14" s="759"/>
      <c r="F14" s="759"/>
      <c r="G14" s="759"/>
      <c r="H14" s="759"/>
    </row>
    <row r="15" spans="2:17" ht="5.0999999999999996" customHeight="1">
      <c r="B15" s="97"/>
      <c r="C15" s="97"/>
      <c r="D15" s="97"/>
      <c r="E15" s="97"/>
      <c r="F15" s="97"/>
      <c r="G15" s="97"/>
      <c r="H15" s="97"/>
    </row>
    <row r="16" spans="2:17" ht="20.100000000000001" customHeight="1">
      <c r="B16" s="760" t="s">
        <v>71</v>
      </c>
      <c r="C16" s="760"/>
      <c r="D16" s="760"/>
      <c r="E16" s="760"/>
      <c r="F16" s="760"/>
      <c r="G16" s="760"/>
      <c r="H16" s="760"/>
    </row>
    <row r="17" spans="2:8" ht="5.0999999999999996" customHeight="1">
      <c r="B17" s="97"/>
      <c r="C17" s="97"/>
      <c r="D17" s="97"/>
      <c r="E17" s="97"/>
      <c r="F17" s="97"/>
      <c r="G17" s="97"/>
      <c r="H17" s="97"/>
    </row>
    <row r="18" spans="2:8" ht="20.100000000000001" customHeight="1">
      <c r="B18" s="760" t="s">
        <v>95</v>
      </c>
      <c r="C18" s="760"/>
      <c r="D18" s="760"/>
      <c r="E18" s="760"/>
      <c r="F18" s="760"/>
      <c r="G18" s="760"/>
      <c r="H18" s="760"/>
    </row>
    <row r="19" spans="2:8" ht="5.0999999999999996" customHeight="1">
      <c r="B19" s="97"/>
      <c r="C19" s="97"/>
      <c r="D19" s="97"/>
      <c r="E19" s="97"/>
      <c r="F19" s="97"/>
      <c r="G19" s="97"/>
      <c r="H19" s="97"/>
    </row>
    <row r="20" spans="2:8" ht="20.100000000000001" customHeight="1">
      <c r="B20" s="760" t="s">
        <v>96</v>
      </c>
      <c r="C20" s="760"/>
      <c r="D20" s="760"/>
      <c r="E20" s="760"/>
      <c r="F20" s="760"/>
      <c r="G20" s="760"/>
      <c r="H20" s="760"/>
    </row>
    <row r="21" spans="2:8" ht="5.0999999999999996" customHeight="1">
      <c r="B21" s="97"/>
      <c r="C21" s="97"/>
      <c r="D21" s="97"/>
      <c r="E21" s="97"/>
      <c r="F21" s="97"/>
      <c r="G21" s="97"/>
      <c r="H21" s="97"/>
    </row>
    <row r="22" spans="2:8" ht="20.100000000000001" customHeight="1">
      <c r="B22" s="760" t="s">
        <v>97</v>
      </c>
      <c r="C22" s="760"/>
      <c r="D22" s="760"/>
      <c r="E22" s="760"/>
      <c r="F22" s="760"/>
      <c r="G22" s="760"/>
      <c r="H22" s="760"/>
    </row>
    <row r="23" spans="2:8" ht="5.0999999999999996" customHeight="1">
      <c r="B23" s="97"/>
      <c r="C23" s="97"/>
      <c r="D23" s="97"/>
      <c r="E23" s="97"/>
      <c r="F23" s="97"/>
      <c r="G23" s="97"/>
      <c r="H23" s="97"/>
    </row>
    <row r="24" spans="2:8" ht="20.100000000000001" customHeight="1">
      <c r="B24" s="760" t="s">
        <v>72</v>
      </c>
      <c r="C24" s="760"/>
      <c r="D24" s="760"/>
      <c r="E24" s="760"/>
      <c r="F24" s="760"/>
      <c r="G24" s="760"/>
      <c r="H24" s="760"/>
    </row>
    <row r="25" spans="2:8" ht="5.0999999999999996" customHeight="1">
      <c r="B25" s="97"/>
      <c r="C25" s="97"/>
      <c r="D25" s="97"/>
      <c r="E25" s="97"/>
      <c r="F25" s="97"/>
      <c r="G25" s="97"/>
      <c r="H25" s="97"/>
    </row>
    <row r="26" spans="2:8" ht="20.100000000000001" customHeight="1">
      <c r="B26" s="760" t="s">
        <v>73</v>
      </c>
      <c r="C26" s="760"/>
      <c r="D26" s="760"/>
      <c r="E26" s="760"/>
      <c r="F26" s="760"/>
      <c r="G26" s="760"/>
      <c r="H26" s="760"/>
    </row>
    <row r="27" spans="2:8" ht="5.0999999999999996" customHeight="1">
      <c r="B27" s="97"/>
      <c r="C27" s="97"/>
      <c r="D27" s="97"/>
      <c r="E27" s="97"/>
      <c r="F27" s="97"/>
      <c r="G27" s="97"/>
      <c r="H27" s="97"/>
    </row>
    <row r="28" spans="2:8" ht="20.100000000000001" customHeight="1">
      <c r="B28" s="757" t="s">
        <v>74</v>
      </c>
      <c r="C28" s="757"/>
      <c r="D28" s="757"/>
      <c r="E28" s="757"/>
      <c r="F28" s="757"/>
      <c r="G28" s="757"/>
      <c r="H28" s="757"/>
    </row>
    <row r="29" spans="2:8" ht="5.0999999999999996" customHeight="1">
      <c r="B29" s="97"/>
      <c r="C29" s="97"/>
      <c r="D29" s="97"/>
      <c r="E29" s="97"/>
      <c r="F29" s="97"/>
      <c r="G29" s="97"/>
      <c r="H29" s="97"/>
    </row>
    <row r="30" spans="2:8" ht="20.100000000000001" customHeight="1">
      <c r="B30" s="766" t="s">
        <v>75</v>
      </c>
      <c r="C30" s="766"/>
      <c r="D30" s="766"/>
      <c r="E30" s="766"/>
      <c r="F30" s="766"/>
      <c r="G30" s="766"/>
      <c r="H30" s="766"/>
    </row>
    <row r="31" spans="2:8" ht="5.0999999999999996" customHeight="1">
      <c r="B31" s="97"/>
      <c r="C31" s="97"/>
      <c r="D31" s="97"/>
      <c r="E31" s="97"/>
      <c r="F31" s="97"/>
      <c r="G31" s="97"/>
      <c r="H31" s="97"/>
    </row>
    <row r="32" spans="2:8" ht="20.100000000000001" customHeight="1">
      <c r="B32" s="767" t="s">
        <v>76</v>
      </c>
      <c r="C32" s="767"/>
      <c r="D32" s="767"/>
      <c r="E32" s="767"/>
      <c r="F32" s="767"/>
      <c r="G32" s="767"/>
      <c r="H32" s="767"/>
    </row>
    <row r="33" spans="2:8" ht="5.0999999999999996" customHeight="1">
      <c r="B33" s="97"/>
      <c r="C33" s="97"/>
      <c r="D33" s="97"/>
      <c r="E33" s="97"/>
      <c r="F33" s="97"/>
      <c r="G33" s="97"/>
      <c r="H33" s="97"/>
    </row>
    <row r="34" spans="2:8" ht="20.100000000000001" customHeight="1">
      <c r="B34" s="763" t="s">
        <v>77</v>
      </c>
      <c r="C34" s="763"/>
      <c r="D34" s="763"/>
      <c r="E34" s="763"/>
      <c r="F34" s="763"/>
      <c r="G34" s="763"/>
      <c r="H34" s="763"/>
    </row>
    <row r="35" spans="2:8" ht="5.0999999999999996" customHeight="1">
      <c r="B35" s="97"/>
      <c r="C35" s="97"/>
      <c r="D35" s="97"/>
      <c r="E35" s="97"/>
      <c r="F35" s="97"/>
      <c r="G35" s="97"/>
      <c r="H35" s="97"/>
    </row>
    <row r="36" spans="2:8" ht="20.100000000000001" customHeight="1">
      <c r="B36" s="764" t="s">
        <v>78</v>
      </c>
      <c r="C36" s="764"/>
      <c r="D36" s="764"/>
      <c r="E36" s="764"/>
      <c r="F36" s="764"/>
      <c r="G36" s="764"/>
      <c r="H36" s="764"/>
    </row>
    <row r="37" spans="2:8" ht="5.0999999999999996" customHeight="1">
      <c r="B37" s="97"/>
      <c r="C37" s="97"/>
      <c r="D37" s="97"/>
      <c r="E37" s="97"/>
      <c r="F37" s="97"/>
      <c r="G37" s="97"/>
      <c r="H37" s="97"/>
    </row>
    <row r="38" spans="2:8" ht="20.100000000000001" customHeight="1">
      <c r="B38" s="765" t="s">
        <v>79</v>
      </c>
      <c r="C38" s="765"/>
      <c r="D38" s="765"/>
      <c r="E38" s="765"/>
      <c r="F38" s="765"/>
      <c r="G38" s="765"/>
      <c r="H38" s="765"/>
    </row>
    <row r="39" spans="2:8" ht="5.0999999999999996" customHeight="1">
      <c r="B39" s="97"/>
      <c r="C39" s="97"/>
      <c r="D39" s="97"/>
      <c r="E39" s="97"/>
      <c r="F39" s="97"/>
      <c r="G39" s="97"/>
      <c r="H39" s="97"/>
    </row>
    <row r="40" spans="2:8" ht="20.100000000000001" customHeight="1">
      <c r="B40" s="765" t="s">
        <v>80</v>
      </c>
      <c r="C40" s="765"/>
      <c r="D40" s="765"/>
      <c r="E40" s="765"/>
      <c r="F40" s="765"/>
      <c r="G40" s="765"/>
      <c r="H40" s="765"/>
    </row>
    <row r="41" spans="2:8" ht="5.0999999999999996" customHeight="1">
      <c r="B41" s="97"/>
      <c r="C41" s="97"/>
      <c r="D41" s="97"/>
      <c r="E41" s="97"/>
      <c r="F41" s="97"/>
      <c r="G41" s="97"/>
      <c r="H41" s="97"/>
    </row>
    <row r="42" spans="2:8" ht="20.100000000000001" customHeight="1">
      <c r="B42" s="762" t="s">
        <v>81</v>
      </c>
      <c r="C42" s="762"/>
      <c r="D42" s="762"/>
      <c r="E42" s="762"/>
      <c r="F42" s="762"/>
      <c r="G42" s="762"/>
      <c r="H42" s="762"/>
    </row>
    <row r="43" spans="2:8" ht="5.0999999999999996" customHeight="1">
      <c r="B43" s="97"/>
      <c r="C43" s="97"/>
      <c r="D43" s="97"/>
      <c r="E43" s="97"/>
      <c r="F43" s="97"/>
      <c r="G43" s="97"/>
      <c r="H43" s="97"/>
    </row>
    <row r="44" spans="2:8" ht="20.100000000000001" customHeight="1">
      <c r="B44" s="762" t="s">
        <v>82</v>
      </c>
      <c r="C44" s="762"/>
      <c r="D44" s="762"/>
      <c r="E44" s="762"/>
      <c r="F44" s="762"/>
      <c r="G44" s="762"/>
      <c r="H44" s="762"/>
    </row>
    <row r="45" spans="2:8" ht="5.0999999999999996" customHeight="1">
      <c r="B45" s="97"/>
      <c r="C45" s="97"/>
      <c r="D45" s="97"/>
      <c r="E45" s="97"/>
      <c r="F45" s="97"/>
      <c r="G45" s="97"/>
      <c r="H45" s="97"/>
    </row>
    <row r="46" spans="2:8" ht="20.100000000000001" customHeight="1"/>
    <row r="47" spans="2:8" ht="5.0999999999999996" customHeight="1">
      <c r="B47" s="97"/>
      <c r="C47" s="97"/>
      <c r="D47" s="97"/>
      <c r="E47" s="97"/>
      <c r="F47" s="97"/>
    </row>
    <row r="50" spans="2:9">
      <c r="I50" s="100"/>
    </row>
    <row r="51" spans="2:9">
      <c r="I51" s="99"/>
    </row>
    <row r="52" spans="2:9">
      <c r="B52" s="98"/>
      <c r="I52" s="101"/>
    </row>
  </sheetData>
  <customSheetViews>
    <customSheetView guid="{9AD2D9A2-7B39-4E64-9049-BFF191862482}" showPageBreaks="1" fitToPage="1" printArea="1" view="pageBreakPreview">
      <selection activeCell="S14" sqref="S14"/>
      <pageMargins left="0.7" right="0.7" top="0.75" bottom="0.75" header="0.3" footer="0.3"/>
      <pageSetup paperSize="9" scale="85" orientation="landscape" r:id="rId1"/>
    </customSheetView>
    <customSheetView guid="{75B5E8E9-8346-4EE8-9C6C-46A38DB1C943}" showPageBreaks="1" fitToPage="1" printArea="1" view="pageBreakPreview">
      <selection activeCell="A2" sqref="A2"/>
      <pageMargins left="0.7" right="0.7" top="0.75" bottom="0.75" header="0.3" footer="0.3"/>
      <pageSetup paperSize="9" scale="85" orientation="landscape" r:id="rId2"/>
    </customSheetView>
    <customSheetView guid="{13512C7E-4D64-4772-B38D-5DF8639F80D8}" showPageBreaks="1" fitToPage="1" printArea="1" view="pageBreakPreview">
      <selection activeCell="K24" sqref="K24"/>
      <pageMargins left="0.7" right="0.7" top="0.75" bottom="0.75" header="0.3" footer="0.3"/>
      <pageSetup paperSize="9" scale="86" orientation="landscape" r:id="rId3"/>
    </customSheetView>
    <customSheetView guid="{B4FFAC30-8AEE-4080-8E68-C3EF05F8572A}" showPageBreaks="1" fitToPage="1" printArea="1" view="pageBreakPreview">
      <selection activeCell="M10" sqref="M10"/>
      <pageMargins left="0.7" right="0.7" top="0.75" bottom="0.75" header="0.3" footer="0.3"/>
      <pageSetup paperSize="9" scale="86" orientation="landscape" r:id="rId4"/>
    </customSheetView>
  </customSheetViews>
  <mergeCells count="22">
    <mergeCell ref="B2:H2"/>
    <mergeCell ref="B44:H44"/>
    <mergeCell ref="B34:H34"/>
    <mergeCell ref="B36:H36"/>
    <mergeCell ref="B38:H38"/>
    <mergeCell ref="B40:H40"/>
    <mergeCell ref="B42:H42"/>
    <mergeCell ref="B30:H30"/>
    <mergeCell ref="B32:H32"/>
    <mergeCell ref="B22:H22"/>
    <mergeCell ref="B18:H18"/>
    <mergeCell ref="B20:H20"/>
    <mergeCell ref="B4:H4"/>
    <mergeCell ref="B6:H6"/>
    <mergeCell ref="B24:H24"/>
    <mergeCell ref="B26:H26"/>
    <mergeCell ref="B28:H28"/>
    <mergeCell ref="B8:H8"/>
    <mergeCell ref="B10:H10"/>
    <mergeCell ref="B14:H14"/>
    <mergeCell ref="B12:H12"/>
    <mergeCell ref="B16:H16"/>
  </mergeCells>
  <phoneticPr fontId="1"/>
  <hyperlinks>
    <hyperlink ref="B4:F4" location="釜山!A1" display="釜山（PUSAN )  LCL" xr:uid="{00000000-0004-0000-0000-000000000000}"/>
    <hyperlink ref="B6:F6" location="仁川!A1" display="仁川　（ INCHEON ) LCL" xr:uid="{00000000-0004-0000-0000-000001000000}"/>
    <hyperlink ref="B8:F8" location="ドバイ!A1" display="ドバイ（DUBAI, JEBEL ALI) LCL" xr:uid="{00000000-0004-0000-0000-000002000000}"/>
    <hyperlink ref="B10:F10" location="台湾基隆!A1" display="基隆( KEELUNG ) LCL" xr:uid="{00000000-0004-0000-0000-000003000000}"/>
    <hyperlink ref="B14:F14" location="台湾高雄・台中!A1" display="高雄 ( KAOHSIUNG ) LCL" xr:uid="{00000000-0004-0000-0000-000004000000}"/>
    <hyperlink ref="B12:F12" location="台湾高雄・台中!A1" display="台中 ( TAICHUNG ) LCL" xr:uid="{00000000-0004-0000-0000-000005000000}"/>
    <hyperlink ref="B16:F16" location="上海!A1" display="上海 （ SHANGHAI ) LCL" xr:uid="{00000000-0004-0000-0000-000006000000}"/>
    <hyperlink ref="B22:F22" location="'中国（新港・青島）'!A1" display="新港 ( XINGANG ) LCL" xr:uid="{00000000-0004-0000-0000-000007000000}"/>
    <hyperlink ref="B18:F18" location="'中国（新港・青島）'!A1" display="青島 ( QINGDAO ) LCL" xr:uid="{00000000-0004-0000-0000-000008000000}"/>
    <hyperlink ref="B20:F20" location="'中国（大連）'!A1" display="大連 ( DALIAN ) LCL" xr:uid="{00000000-0004-0000-0000-000009000000}"/>
    <hyperlink ref="B24:F24" location="'中国（寧波・厦門）'!A1" display="寧波( NINGBO ) LCL" xr:uid="{00000000-0004-0000-0000-00000A000000}"/>
    <hyperlink ref="B26:F26" location="'中国（寧波・厦門）'!A1" display="厦門( XIAMEN ) LCL" xr:uid="{00000000-0004-0000-0000-00000B000000}"/>
    <hyperlink ref="B28:F28" location="香港!A1" display="香港（HONＧ KONG）　LCL" xr:uid="{00000000-0004-0000-0000-00000C000000}"/>
    <hyperlink ref="B30:F30" location="シンガポール!A1" display="シンガポール ( SINGAPORE ) LCL" xr:uid="{00000000-0004-0000-0000-00000D000000}"/>
    <hyperlink ref="B32:F32" location="インドネシア!A1" display="ジャカルタ　（ JAKARTA ) LCL" xr:uid="{00000000-0004-0000-0000-00000E000000}"/>
    <hyperlink ref="B34:F34" location="マレーシア!A1" display="ポートケラン ( PORT KELANG ) LCL" xr:uid="{00000000-0004-0000-0000-00000F000000}"/>
    <hyperlink ref="B36:F36" location="フィリピン!A1" display="マニラ （ MANILA NORTH ) LCL" xr:uid="{00000000-0004-0000-0000-000010000000}"/>
    <hyperlink ref="B38:F38" location="ベトナム!A1" display="ホーチミン （ HOCHIMINH ) LCL" xr:uid="{00000000-0004-0000-0000-000011000000}"/>
    <hyperlink ref="B40:F40" location="ベトナム!A1" display="ハイフォン （ HAIPHONG ) LCL" xr:uid="{00000000-0004-0000-0000-000012000000}"/>
    <hyperlink ref="B42:F42" location="タイ!A1" display="バンコク ( BANGKOK ) LCL" xr:uid="{00000000-0004-0000-0000-000013000000}"/>
    <hyperlink ref="B44:F44" location="タイ!A1" display="レムチャバン （ LAEM CHABANG ) LCL" xr:uid="{00000000-0004-0000-0000-000014000000}"/>
    <hyperlink ref="B4:H4" location="'1.PUS'!A1" display="1.韓国 釜山 （ PUSAN ）" xr:uid="{00000000-0004-0000-0000-000015000000}"/>
    <hyperlink ref="B6:H6" location="'2.INH'!A1" display="2.韓国 仁川 （ INCHEON ） " xr:uid="{00000000-0004-0000-0000-000016000000}"/>
    <hyperlink ref="B8:H8" location="'3.DXB'!A1" display="3.ドバイ （ DUBAI, JEBEL ALI ）  " xr:uid="{00000000-0004-0000-0000-000017000000}"/>
    <hyperlink ref="B10:H10" location="'4.KLG'!A1" display="4.台湾 基隆 （ KEELUNG ） " xr:uid="{00000000-0004-0000-0000-000018000000}"/>
    <hyperlink ref="B14:H14" location="'6.KHH'!Print_Area" display="6.台湾 高雄 （ KAOHSIUNG ） " xr:uid="{00000000-0004-0000-0000-000019000000}"/>
    <hyperlink ref="B12:H12" location="'5.TCG '!Print_Area" display="5.台湾 台中 （ TAICHUNG ） " xr:uid="{00000000-0004-0000-0000-00001A000000}"/>
    <hyperlink ref="B16:H16" location="'7.SHA'!A1" display="7.中国 上海 （ SHANGHAI ） " xr:uid="{00000000-0004-0000-0000-00001B000000}"/>
    <hyperlink ref="B22:H22" location="'10.XIN'!Print_Area" display="10.中国 新港 （ XINGANG ） " xr:uid="{00000000-0004-0000-0000-00001C000000}"/>
    <hyperlink ref="B18:H18" location="'8.TAO'!Print_Area" display="8.中国 青島 （ QINGDAO ） " xr:uid="{00000000-0004-0000-0000-00001D000000}"/>
    <hyperlink ref="B20:H20" location="'9.DLC'!Print_Area" display="9.中国 大連 （ DALIAN ） " xr:uid="{00000000-0004-0000-0000-00001E000000}"/>
    <hyperlink ref="B24:H24" location="'11.NIB'!A1" display="11.中国 寧波 （ NINGBO ） " xr:uid="{00000000-0004-0000-0000-00001F000000}"/>
    <hyperlink ref="B26:H26" location="'12.XIA'!A1" display="12.中国 厦門　（ XIAMEN ） " xr:uid="{00000000-0004-0000-0000-000020000000}"/>
    <hyperlink ref="B28:H28" location="'13.HKG'!A1" display="13.香港　（ HONＧ KONG ） " xr:uid="{00000000-0004-0000-0000-000021000000}"/>
    <hyperlink ref="B30:H30" location="'14.SIN'!A1" display="14.シンガポール （ SINGAPORE ） " xr:uid="{00000000-0004-0000-0000-000022000000}"/>
    <hyperlink ref="B32:H32" location="'15.JKT'!A1" display="15.インドネシア ジャカルタ　（ JAKARTA ） " xr:uid="{00000000-0004-0000-0000-000023000000}"/>
    <hyperlink ref="B34:H34" location="'16.PKG'!A1" display="16.マレーシア ポートケラン （ PORT KELANG ） " xr:uid="{00000000-0004-0000-0000-000024000000}"/>
    <hyperlink ref="B36:H36" location="'17.MNL'!A1" display="17.フィリピン マニラ （ MANILA NORTH ） " xr:uid="{00000000-0004-0000-0000-000025000000}"/>
    <hyperlink ref="B38:H38" location="'18.HCH'!Print_Area" display="18.ベトナム ホーチミン （ HOCHIMINH ） " xr:uid="{00000000-0004-0000-0000-000026000000}"/>
    <hyperlink ref="B40:H40" location="'19.HPH'!Print_Area" display="19.ベトナム ハイフォン （ HAIPHONG ） " xr:uid="{00000000-0004-0000-0000-000027000000}"/>
    <hyperlink ref="B42:H42" location="'20.BKK'!Print_Area" display="20.タイ バンコク （ BANGKOK ） " xr:uid="{00000000-0004-0000-0000-000028000000}"/>
    <hyperlink ref="B44:H44" location="'21.LCB'!Print_Area" display="21.タイ レムチャバン （ LAEM CHABANG ） " xr:uid="{00000000-0004-0000-0000-000029000000}"/>
  </hyperlinks>
  <pageMargins left="0.7" right="0.7" top="0.75" bottom="0.75" header="0.3" footer="0.3"/>
  <pageSetup paperSize="9" scale="86"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499984740745262"/>
    <pageSetUpPr fitToPage="1"/>
  </sheetPr>
  <dimension ref="A1:AGZ32"/>
  <sheetViews>
    <sheetView showZeros="0" showWhiteSpace="0" view="pageBreakPreview" zoomScale="85" zoomScaleNormal="115" zoomScaleSheetLayoutView="85" zoomScalePageLayoutView="10" workbookViewId="0">
      <selection activeCell="H11" sqref="H11:I11"/>
    </sheetView>
  </sheetViews>
  <sheetFormatPr defaultColWidth="9" defaultRowHeight="13.5"/>
  <cols>
    <col min="1" max="29" width="5.625" style="389" customWidth="1"/>
    <col min="30" max="30" width="16" style="389" customWidth="1"/>
    <col min="31" max="16384" width="9" style="389"/>
  </cols>
  <sheetData>
    <row r="1" spans="1:884" ht="47.25" customHeight="1">
      <c r="A1" s="805" t="s">
        <v>470</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419"/>
      <c r="AE1" s="419"/>
      <c r="AF1" s="419"/>
      <c r="AG1" s="419"/>
      <c r="AH1" s="419"/>
    </row>
    <row r="2" spans="1:884" ht="20.100000000000001" customHeight="1">
      <c r="A2" s="427"/>
      <c r="B2" s="427"/>
      <c r="C2" s="427"/>
      <c r="D2" s="427"/>
      <c r="E2" s="427"/>
      <c r="F2" s="427"/>
      <c r="G2" s="427"/>
      <c r="H2" s="427"/>
      <c r="I2" s="427"/>
      <c r="J2" s="427"/>
      <c r="K2" s="427"/>
      <c r="L2" s="427"/>
      <c r="M2" s="427"/>
      <c r="N2" s="427"/>
      <c r="O2" s="427"/>
      <c r="P2" s="427"/>
      <c r="Q2" s="427"/>
      <c r="R2" s="427"/>
      <c r="S2" s="427"/>
      <c r="T2" s="427"/>
      <c r="U2" s="427"/>
      <c r="V2" s="427"/>
      <c r="W2" s="427"/>
      <c r="X2" s="427"/>
      <c r="Y2" s="453" t="s">
        <v>222</v>
      </c>
      <c r="Z2" s="772">
        <f ca="1">TODAY()</f>
        <v>45478</v>
      </c>
      <c r="AA2" s="772"/>
      <c r="AB2" s="772"/>
      <c r="AC2" s="772"/>
      <c r="AD2" s="428"/>
      <c r="AE2" s="428"/>
      <c r="AF2" s="428"/>
      <c r="AG2" s="428"/>
      <c r="AH2" s="428"/>
    </row>
    <row r="3" spans="1:884" ht="20.100000000000001" customHeight="1">
      <c r="A3" s="837" t="s">
        <v>54</v>
      </c>
      <c r="B3" s="838"/>
      <c r="C3" s="838"/>
      <c r="D3" s="838"/>
      <c r="E3" s="838"/>
      <c r="F3" s="838"/>
      <c r="G3" s="838"/>
      <c r="H3" s="838"/>
      <c r="I3" s="838"/>
      <c r="J3" s="839"/>
      <c r="K3" s="841" t="s">
        <v>192</v>
      </c>
      <c r="L3" s="841"/>
      <c r="M3" s="841"/>
      <c r="N3" s="841"/>
      <c r="O3" s="841"/>
      <c r="P3" s="841"/>
      <c r="Q3" s="841"/>
      <c r="R3" s="841"/>
      <c r="S3" s="841"/>
      <c r="T3" s="841"/>
      <c r="U3" s="841"/>
      <c r="V3" s="841"/>
      <c r="W3" s="841"/>
      <c r="X3" s="841"/>
      <c r="Y3" s="841"/>
      <c r="Z3" s="841"/>
      <c r="AA3" s="841"/>
      <c r="AB3" s="841"/>
      <c r="AC3" s="841"/>
    </row>
    <row r="4" spans="1:884" s="1" customFormat="1" ht="20.100000000000001" customHeight="1">
      <c r="A4" s="429" t="s">
        <v>195</v>
      </c>
      <c r="B4" s="835" t="s">
        <v>0</v>
      </c>
      <c r="C4" s="835"/>
      <c r="D4" s="835"/>
      <c r="E4" s="835"/>
      <c r="F4" s="776" t="s">
        <v>1</v>
      </c>
      <c r="G4" s="776"/>
      <c r="H4" s="776" t="s">
        <v>347</v>
      </c>
      <c r="I4" s="776"/>
      <c r="J4" s="776" t="s">
        <v>349</v>
      </c>
      <c r="K4" s="776"/>
      <c r="L4" s="776" t="s">
        <v>348</v>
      </c>
      <c r="M4" s="776"/>
      <c r="N4" s="776" t="s">
        <v>8</v>
      </c>
      <c r="O4" s="776"/>
      <c r="P4" s="776" t="s">
        <v>33</v>
      </c>
      <c r="Q4" s="776"/>
      <c r="R4" s="16"/>
      <c r="S4" s="773" t="s">
        <v>191</v>
      </c>
      <c r="T4" s="773"/>
      <c r="U4" s="773"/>
      <c r="V4" s="773"/>
      <c r="W4" s="773"/>
      <c r="X4" s="773"/>
      <c r="Y4" s="773"/>
      <c r="Z4" s="773"/>
      <c r="AA4" s="773"/>
      <c r="AB4" s="773"/>
      <c r="AC4" s="773"/>
      <c r="AD4" s="8"/>
      <c r="AE4" s="274"/>
      <c r="AF4" s="389"/>
      <c r="AG4" s="389"/>
      <c r="AH4" s="389"/>
      <c r="AI4" s="389"/>
    </row>
    <row r="5" spans="1:884" ht="20.100000000000001" customHeight="1">
      <c r="A5" s="431" t="str">
        <f>トータル!A45&amp;""</f>
        <v/>
      </c>
      <c r="B5" s="836" t="str">
        <f>トータル!B45</f>
        <v xml:space="preserve">BANGKOK BRIDGE </v>
      </c>
      <c r="C5" s="836"/>
      <c r="D5" s="836"/>
      <c r="E5" s="836"/>
      <c r="F5" s="831" t="str">
        <f>トータル!C45</f>
        <v>185S</v>
      </c>
      <c r="G5" s="831"/>
      <c r="H5" s="831" t="str">
        <f>トータル!D45</f>
        <v>07/07-07</v>
      </c>
      <c r="I5" s="831"/>
      <c r="J5" s="831" t="str">
        <f>トータル!F45</f>
        <v>07/04</v>
      </c>
      <c r="K5" s="831"/>
      <c r="L5" s="834" t="str">
        <f>トータル!H45</f>
        <v>07/04</v>
      </c>
      <c r="M5" s="834"/>
      <c r="N5" s="831" t="str">
        <f>トータル!I45</f>
        <v>07/29</v>
      </c>
      <c r="O5" s="831"/>
      <c r="P5" s="832" t="str">
        <f>トータル!K45</f>
        <v>ONE</v>
      </c>
      <c r="Q5" s="833"/>
      <c r="R5" s="13"/>
      <c r="S5" s="842" t="s">
        <v>474</v>
      </c>
      <c r="T5" s="842"/>
      <c r="U5" s="842"/>
      <c r="V5" s="842"/>
      <c r="W5" s="842"/>
      <c r="X5" s="842"/>
      <c r="Y5" s="842"/>
      <c r="Z5" s="842"/>
      <c r="AA5" s="842"/>
      <c r="AB5" s="842"/>
      <c r="AC5" s="842"/>
    </row>
    <row r="6" spans="1:884" ht="20.100000000000001" customHeight="1">
      <c r="A6" s="431" t="str">
        <f>トータル!A46&amp;""</f>
        <v>▲</v>
      </c>
      <c r="B6" s="836" t="str">
        <f>トータル!B46</f>
        <v>SEASPAN KYOTO</v>
      </c>
      <c r="C6" s="836"/>
      <c r="D6" s="836"/>
      <c r="E6" s="836"/>
      <c r="F6" s="831" t="str">
        <f>トータル!C46</f>
        <v>112S</v>
      </c>
      <c r="G6" s="831"/>
      <c r="H6" s="831" t="str">
        <f>トータル!D46</f>
        <v>07/14-14</v>
      </c>
      <c r="I6" s="831"/>
      <c r="J6" s="831" t="str">
        <f>トータル!F46</f>
        <v>07/11</v>
      </c>
      <c r="K6" s="831"/>
      <c r="L6" s="834" t="str">
        <f>トータル!H46</f>
        <v>07/11</v>
      </c>
      <c r="M6" s="834"/>
      <c r="N6" s="831" t="str">
        <f>トータル!I46</f>
        <v>08/05</v>
      </c>
      <c r="O6" s="831"/>
      <c r="P6" s="832" t="str">
        <f>トータル!K46</f>
        <v>ONE</v>
      </c>
      <c r="Q6" s="833"/>
      <c r="R6" s="13"/>
      <c r="S6" s="842"/>
      <c r="T6" s="842"/>
      <c r="U6" s="842"/>
      <c r="V6" s="842"/>
      <c r="W6" s="842"/>
      <c r="X6" s="842"/>
      <c r="Y6" s="842"/>
      <c r="Z6" s="842"/>
      <c r="AA6" s="842"/>
      <c r="AB6" s="842"/>
      <c r="AC6" s="842"/>
    </row>
    <row r="7" spans="1:884" ht="20.100000000000001" customHeight="1">
      <c r="A7" s="431" t="str">
        <f>トータル!A47&amp;""</f>
        <v>▲</v>
      </c>
      <c r="B7" s="836" t="str">
        <f>トータル!B47</f>
        <v>MOL EXPLORER</v>
      </c>
      <c r="C7" s="836"/>
      <c r="D7" s="836"/>
      <c r="E7" s="836"/>
      <c r="F7" s="831" t="str">
        <f>トータル!C47</f>
        <v>079S</v>
      </c>
      <c r="G7" s="831"/>
      <c r="H7" s="831" t="str">
        <f>トータル!D47</f>
        <v>07/21-21</v>
      </c>
      <c r="I7" s="831"/>
      <c r="J7" s="831" t="str">
        <f>トータル!F47</f>
        <v>07/18</v>
      </c>
      <c r="K7" s="831"/>
      <c r="L7" s="834" t="str">
        <f>トータル!H47</f>
        <v>07/18</v>
      </c>
      <c r="M7" s="834"/>
      <c r="N7" s="831" t="str">
        <f>トータル!I47</f>
        <v>08/12</v>
      </c>
      <c r="O7" s="831"/>
      <c r="P7" s="832" t="str">
        <f>トータル!K47</f>
        <v>ONE</v>
      </c>
      <c r="Q7" s="833"/>
      <c r="R7" s="13"/>
      <c r="S7" s="842"/>
      <c r="T7" s="842"/>
      <c r="U7" s="842"/>
      <c r="V7" s="842"/>
      <c r="W7" s="842"/>
      <c r="X7" s="842"/>
      <c r="Y7" s="842"/>
      <c r="Z7" s="842"/>
      <c r="AA7" s="842"/>
      <c r="AB7" s="842"/>
      <c r="AC7" s="842"/>
    </row>
    <row r="8" spans="1:884" ht="20.100000000000001" customHeight="1">
      <c r="A8" s="431" t="str">
        <f>トータル!A48&amp;""</f>
        <v/>
      </c>
      <c r="B8" s="836" t="str">
        <f>トータル!B48</f>
        <v>JAKARTA EXPRESS</v>
      </c>
      <c r="C8" s="836"/>
      <c r="D8" s="836"/>
      <c r="E8" s="836"/>
      <c r="F8" s="831" t="str">
        <f>トータル!C48</f>
        <v>083S</v>
      </c>
      <c r="G8" s="831"/>
      <c r="H8" s="831" t="str">
        <f>トータル!D48</f>
        <v>07/28-28</v>
      </c>
      <c r="I8" s="831"/>
      <c r="J8" s="831" t="str">
        <f>トータル!F48</f>
        <v>07/25</v>
      </c>
      <c r="K8" s="831"/>
      <c r="L8" s="834" t="str">
        <f>トータル!H48</f>
        <v>07/25</v>
      </c>
      <c r="M8" s="834"/>
      <c r="N8" s="831" t="str">
        <f>トータル!I48</f>
        <v>08/19</v>
      </c>
      <c r="O8" s="831"/>
      <c r="P8" s="832" t="str">
        <f>トータル!K48</f>
        <v>ONE</v>
      </c>
      <c r="Q8" s="833"/>
      <c r="R8" s="13"/>
      <c r="S8" s="842"/>
      <c r="T8" s="842"/>
      <c r="U8" s="842"/>
      <c r="V8" s="842"/>
      <c r="W8" s="842"/>
      <c r="X8" s="842"/>
      <c r="Y8" s="842"/>
      <c r="Z8" s="842"/>
      <c r="AA8" s="842"/>
      <c r="AB8" s="842"/>
      <c r="AC8" s="842"/>
    </row>
    <row r="9" spans="1:884" ht="20.100000000000001" customHeight="1">
      <c r="A9" s="431" t="str">
        <f>トータル!A49&amp;""</f>
        <v/>
      </c>
      <c r="B9" s="836" t="str">
        <f>トータル!B49</f>
        <v xml:space="preserve">BANGKOK BRIDGE </v>
      </c>
      <c r="C9" s="836"/>
      <c r="D9" s="836"/>
      <c r="E9" s="836"/>
      <c r="F9" s="831" t="str">
        <f>トータル!C49</f>
        <v>186S</v>
      </c>
      <c r="G9" s="831"/>
      <c r="H9" s="831" t="str">
        <f>トータル!D49</f>
        <v>08/04-04</v>
      </c>
      <c r="I9" s="831"/>
      <c r="J9" s="831" t="str">
        <f>トータル!F49</f>
        <v>08/01</v>
      </c>
      <c r="K9" s="831"/>
      <c r="L9" s="834" t="str">
        <f>トータル!H49</f>
        <v>08/01</v>
      </c>
      <c r="M9" s="834"/>
      <c r="N9" s="831" t="str">
        <f>トータル!I49</f>
        <v>08/26</v>
      </c>
      <c r="O9" s="831"/>
      <c r="P9" s="832" t="str">
        <f>トータル!K49</f>
        <v>ONE</v>
      </c>
      <c r="Q9" s="833"/>
      <c r="R9" s="13"/>
      <c r="S9" s="842"/>
      <c r="T9" s="842"/>
      <c r="U9" s="842"/>
      <c r="V9" s="842"/>
      <c r="W9" s="842"/>
      <c r="X9" s="842"/>
      <c r="Y9" s="842"/>
      <c r="Z9" s="842"/>
      <c r="AA9" s="842"/>
      <c r="AB9" s="842"/>
      <c r="AC9" s="842"/>
      <c r="AGZ9" s="81"/>
    </row>
    <row r="10" spans="1:884" ht="20.100000000000001" customHeight="1">
      <c r="A10" s="431" t="str">
        <f>トータル!A50&amp;""</f>
        <v>▲</v>
      </c>
      <c r="B10" s="836" t="str">
        <f>トータル!B50</f>
        <v>SEASPAN KYOTO</v>
      </c>
      <c r="C10" s="836"/>
      <c r="D10" s="836"/>
      <c r="E10" s="836"/>
      <c r="F10" s="831" t="str">
        <f>トータル!C50</f>
        <v>113S</v>
      </c>
      <c r="G10" s="831"/>
      <c r="H10" s="831" t="str">
        <f>トータル!D50</f>
        <v>08/11-11</v>
      </c>
      <c r="I10" s="831"/>
      <c r="J10" s="831" t="str">
        <f>トータル!F50</f>
        <v>08/08</v>
      </c>
      <c r="K10" s="831"/>
      <c r="L10" s="834" t="str">
        <f>トータル!H50</f>
        <v>08/08</v>
      </c>
      <c r="M10" s="834"/>
      <c r="N10" s="831" t="str">
        <f>トータル!I50</f>
        <v>09/02</v>
      </c>
      <c r="O10" s="831"/>
      <c r="P10" s="832" t="str">
        <f>トータル!K50</f>
        <v>ONE</v>
      </c>
      <c r="Q10" s="833"/>
      <c r="R10" s="13"/>
      <c r="S10" s="842"/>
      <c r="T10" s="842"/>
      <c r="U10" s="842"/>
      <c r="V10" s="842"/>
      <c r="W10" s="842"/>
      <c r="X10" s="842"/>
      <c r="Y10" s="842"/>
      <c r="Z10" s="842"/>
      <c r="AA10" s="842"/>
      <c r="AB10" s="842"/>
      <c r="AC10" s="842"/>
      <c r="AGZ10" s="127"/>
    </row>
    <row r="11" spans="1:884" ht="20.100000000000001" customHeight="1">
      <c r="A11" s="431" t="str">
        <f>トータル!A51&amp;""</f>
        <v>▲</v>
      </c>
      <c r="B11" s="840" t="str">
        <f>トータル!B51</f>
        <v>MOL EXPLORER</v>
      </c>
      <c r="C11" s="840"/>
      <c r="D11" s="840"/>
      <c r="E11" s="840"/>
      <c r="F11" s="831" t="str">
        <f>トータル!C51</f>
        <v>080S</v>
      </c>
      <c r="G11" s="831"/>
      <c r="H11" s="831" t="str">
        <f>トータル!D51</f>
        <v>08/18-18</v>
      </c>
      <c r="I11" s="831"/>
      <c r="J11" s="831" t="str">
        <f>トータル!F51</f>
        <v>08/15</v>
      </c>
      <c r="K11" s="831"/>
      <c r="L11" s="834" t="str">
        <f>トータル!H51</f>
        <v>08/15</v>
      </c>
      <c r="M11" s="834"/>
      <c r="N11" s="831" t="str">
        <f>トータル!I51</f>
        <v>09/09</v>
      </c>
      <c r="O11" s="831"/>
      <c r="P11" s="829" t="str">
        <f>トータル!K51</f>
        <v>ONE</v>
      </c>
      <c r="Q11" s="830"/>
      <c r="R11" s="13"/>
      <c r="S11" s="842"/>
      <c r="T11" s="842"/>
      <c r="U11" s="842"/>
      <c r="V11" s="842"/>
      <c r="W11" s="842"/>
      <c r="X11" s="842"/>
      <c r="Y11" s="842"/>
      <c r="Z11" s="842"/>
      <c r="AA11" s="842"/>
      <c r="AB11" s="842"/>
      <c r="AC11" s="842"/>
      <c r="AGZ11" s="127"/>
    </row>
    <row r="12" spans="1:884" ht="20.100000000000001" customHeight="1">
      <c r="A12" s="431" t="str">
        <f>トータル!A52&amp;""</f>
        <v/>
      </c>
      <c r="B12" s="840" t="str">
        <f>トータル!B52</f>
        <v>JAKARTA EXPRESS</v>
      </c>
      <c r="C12" s="840"/>
      <c r="D12" s="840"/>
      <c r="E12" s="840"/>
      <c r="F12" s="831" t="str">
        <f>トータル!C52</f>
        <v>084S</v>
      </c>
      <c r="G12" s="831"/>
      <c r="H12" s="831" t="str">
        <f>トータル!D52</f>
        <v>08/25-25</v>
      </c>
      <c r="I12" s="831"/>
      <c r="J12" s="831" t="str">
        <f>トータル!F52</f>
        <v>08/22</v>
      </c>
      <c r="K12" s="831"/>
      <c r="L12" s="834" t="str">
        <f>トータル!H52</f>
        <v>08/22</v>
      </c>
      <c r="M12" s="834"/>
      <c r="N12" s="831" t="str">
        <f>トータル!I52</f>
        <v>09/16</v>
      </c>
      <c r="O12" s="831"/>
      <c r="P12" s="829" t="str">
        <f>トータル!K52</f>
        <v>ONE</v>
      </c>
      <c r="Q12" s="830"/>
      <c r="R12" s="13"/>
      <c r="S12" s="842"/>
      <c r="T12" s="842"/>
      <c r="U12" s="842"/>
      <c r="V12" s="842"/>
      <c r="W12" s="842"/>
      <c r="X12" s="842"/>
      <c r="Y12" s="842"/>
      <c r="Z12" s="842"/>
      <c r="AA12" s="842"/>
      <c r="AB12" s="842"/>
      <c r="AC12" s="842"/>
      <c r="AE12" s="434"/>
    </row>
    <row r="13" spans="1:884" ht="20.100000000000001" customHeight="1">
      <c r="A13" s="452" t="str">
        <f>トータル!A53&amp;""</f>
        <v/>
      </c>
      <c r="B13" s="846">
        <f>トータル!B53</f>
        <v>0</v>
      </c>
      <c r="C13" s="846"/>
      <c r="D13" s="846"/>
      <c r="E13" s="846"/>
      <c r="F13" s="845">
        <f>トータル!C53</f>
        <v>0</v>
      </c>
      <c r="G13" s="845"/>
      <c r="H13" s="845">
        <f>トータル!D53</f>
        <v>0</v>
      </c>
      <c r="I13" s="845"/>
      <c r="J13" s="845">
        <f>トータル!F53</f>
        <v>0</v>
      </c>
      <c r="K13" s="845"/>
      <c r="L13" s="849">
        <f>トータル!H53</f>
        <v>0</v>
      </c>
      <c r="M13" s="849"/>
      <c r="N13" s="845">
        <f>トータル!I53</f>
        <v>0</v>
      </c>
      <c r="O13" s="845"/>
      <c r="P13" s="843">
        <f>トータル!K53</f>
        <v>0</v>
      </c>
      <c r="Q13" s="844"/>
      <c r="R13" s="13"/>
      <c r="S13" s="842"/>
      <c r="T13" s="842"/>
      <c r="U13" s="842"/>
      <c r="V13" s="842"/>
      <c r="W13" s="842"/>
      <c r="X13" s="842"/>
      <c r="Y13" s="842"/>
      <c r="Z13" s="842"/>
      <c r="AA13" s="842"/>
      <c r="AB13" s="842"/>
      <c r="AC13" s="842"/>
    </row>
    <row r="14" spans="1:884" ht="7.15" customHeight="1">
      <c r="R14" s="13"/>
      <c r="S14" s="842"/>
      <c r="T14" s="842"/>
      <c r="U14" s="842"/>
      <c r="V14" s="842"/>
      <c r="W14" s="842"/>
      <c r="X14" s="842"/>
      <c r="Y14" s="842"/>
      <c r="Z14" s="842"/>
      <c r="AA14" s="842"/>
      <c r="AB14" s="842"/>
      <c r="AC14" s="842"/>
    </row>
    <row r="15" spans="1:884" ht="20.100000000000001" customHeight="1">
      <c r="A15" s="847" t="s">
        <v>206</v>
      </c>
      <c r="B15" s="847"/>
      <c r="C15" s="847"/>
      <c r="D15" s="847"/>
      <c r="E15" s="847"/>
      <c r="F15" s="847"/>
      <c r="G15" s="847"/>
      <c r="H15" s="847"/>
      <c r="I15" s="847"/>
      <c r="J15" s="847"/>
      <c r="K15" s="847"/>
      <c r="L15" s="847"/>
      <c r="M15" s="847"/>
      <c r="N15" s="847"/>
      <c r="O15" s="847"/>
      <c r="P15" s="847"/>
      <c r="Q15" s="847"/>
      <c r="S15" s="842"/>
      <c r="T15" s="842"/>
      <c r="U15" s="842"/>
      <c r="V15" s="842"/>
      <c r="W15" s="842"/>
      <c r="X15" s="842"/>
      <c r="Y15" s="842"/>
      <c r="Z15" s="842"/>
      <c r="AA15" s="842"/>
      <c r="AB15" s="842"/>
      <c r="AC15" s="842"/>
    </row>
    <row r="16" spans="1:884" ht="20.100000000000001" customHeight="1">
      <c r="A16" s="848" t="s">
        <v>207</v>
      </c>
      <c r="B16" s="848"/>
      <c r="C16" s="848"/>
      <c r="D16" s="848"/>
      <c r="E16" s="848"/>
      <c r="F16" s="848"/>
      <c r="G16" s="848"/>
      <c r="H16" s="848"/>
      <c r="I16" s="848"/>
      <c r="J16" s="848"/>
      <c r="K16" s="848"/>
      <c r="L16" s="848"/>
      <c r="M16" s="848"/>
      <c r="N16" s="848"/>
      <c r="O16" s="848"/>
      <c r="P16" s="848"/>
      <c r="Q16" s="848"/>
      <c r="S16" s="842"/>
      <c r="T16" s="842"/>
      <c r="U16" s="842"/>
      <c r="V16" s="842"/>
      <c r="W16" s="842"/>
      <c r="X16" s="842"/>
      <c r="Y16" s="842"/>
      <c r="Z16" s="842"/>
      <c r="AA16" s="842"/>
      <c r="AB16" s="842"/>
      <c r="AC16" s="842"/>
    </row>
    <row r="17" spans="1:34" ht="27" customHeight="1">
      <c r="A17" s="848" t="s">
        <v>208</v>
      </c>
      <c r="B17" s="848"/>
      <c r="C17" s="848"/>
      <c r="D17" s="848"/>
      <c r="E17" s="848"/>
      <c r="F17" s="848"/>
      <c r="G17" s="848"/>
      <c r="H17" s="848"/>
      <c r="I17" s="848"/>
      <c r="J17" s="848"/>
      <c r="K17" s="848"/>
      <c r="L17" s="848"/>
      <c r="M17" s="848"/>
      <c r="N17" s="848"/>
      <c r="O17" s="848"/>
      <c r="P17" s="848"/>
      <c r="Q17" s="848"/>
      <c r="S17" s="842"/>
      <c r="T17" s="842"/>
      <c r="U17" s="842"/>
      <c r="V17" s="842"/>
      <c r="W17" s="842"/>
      <c r="X17" s="842"/>
      <c r="Y17" s="842"/>
      <c r="Z17" s="842"/>
      <c r="AA17" s="842"/>
      <c r="AB17" s="842"/>
      <c r="AC17" s="842"/>
    </row>
    <row r="18" spans="1:34" ht="20.100000000000001" customHeight="1">
      <c r="E18" s="13"/>
      <c r="F18" s="14"/>
      <c r="G18" s="14"/>
      <c r="H18" s="14"/>
      <c r="I18" s="14"/>
      <c r="J18" s="14"/>
      <c r="K18" s="14"/>
      <c r="L18" s="14"/>
      <c r="M18" s="14"/>
      <c r="N18" s="14"/>
      <c r="O18" s="14"/>
      <c r="P18" s="14"/>
      <c r="Q18" s="14"/>
      <c r="R18" s="13"/>
      <c r="S18" s="13"/>
      <c r="T18" s="5"/>
      <c r="U18" s="5"/>
      <c r="V18" s="5"/>
      <c r="W18" s="5"/>
      <c r="X18" s="5"/>
      <c r="Y18" s="5"/>
      <c r="AA18" s="5"/>
      <c r="AB18" s="5"/>
      <c r="AC18" s="5"/>
    </row>
    <row r="19" spans="1:34" ht="20.100000000000001" customHeight="1">
      <c r="A19" s="637"/>
      <c r="B19" s="637"/>
      <c r="C19" s="637"/>
      <c r="D19" s="637"/>
      <c r="E19" s="637"/>
      <c r="F19" s="637"/>
      <c r="G19" s="637"/>
      <c r="H19" s="637"/>
      <c r="I19" s="637"/>
      <c r="J19" s="637"/>
      <c r="K19" s="637"/>
      <c r="L19" s="637"/>
      <c r="M19" s="637"/>
      <c r="N19" s="637"/>
      <c r="O19" s="435"/>
      <c r="P19" s="636"/>
      <c r="Q19" s="636"/>
      <c r="R19" s="636"/>
      <c r="S19" s="636"/>
      <c r="T19" s="636"/>
      <c r="U19" s="636"/>
      <c r="V19" s="636"/>
      <c r="W19" s="636"/>
      <c r="X19" s="636"/>
      <c r="Y19" s="636"/>
      <c r="Z19" s="636"/>
      <c r="AA19" s="636"/>
      <c r="AB19" s="636"/>
      <c r="AC19" s="636"/>
    </row>
    <row r="20" spans="1:34" ht="20.100000000000001" customHeight="1">
      <c r="A20" s="635"/>
      <c r="B20" s="635"/>
      <c r="C20" s="635"/>
      <c r="D20" s="635"/>
      <c r="E20" s="635"/>
      <c r="F20" s="635"/>
      <c r="G20" s="635"/>
      <c r="H20" s="635"/>
      <c r="I20" s="635"/>
      <c r="J20" s="635"/>
      <c r="K20" s="635"/>
      <c r="L20" s="635"/>
      <c r="M20" s="635"/>
      <c r="N20" s="635"/>
      <c r="O20" s="420"/>
      <c r="P20" s="635"/>
      <c r="Q20" s="635"/>
      <c r="R20" s="635"/>
      <c r="S20" s="635"/>
      <c r="T20" s="635"/>
      <c r="U20" s="635"/>
      <c r="V20" s="635"/>
      <c r="W20" s="635"/>
      <c r="X20" s="635"/>
      <c r="Y20" s="635"/>
      <c r="Z20" s="635"/>
      <c r="AA20" s="635"/>
      <c r="AB20" s="635"/>
      <c r="AC20" s="635"/>
    </row>
    <row r="21" spans="1:34" ht="20.100000000000001" customHeight="1">
      <c r="A21" s="635"/>
      <c r="B21" s="635"/>
      <c r="C21" s="635"/>
      <c r="D21" s="635"/>
      <c r="E21" s="635"/>
      <c r="F21" s="635"/>
      <c r="G21" s="635"/>
      <c r="H21" s="635"/>
      <c r="I21" s="635"/>
      <c r="J21" s="635"/>
      <c r="K21" s="635"/>
      <c r="L21" s="635"/>
      <c r="M21" s="635"/>
      <c r="N21" s="635"/>
      <c r="O21" s="420"/>
      <c r="P21" s="635"/>
      <c r="Q21" s="635"/>
      <c r="R21" s="635"/>
      <c r="S21" s="635"/>
      <c r="T21" s="635"/>
      <c r="U21" s="635"/>
      <c r="V21" s="635"/>
      <c r="W21" s="635"/>
      <c r="X21" s="635"/>
      <c r="Y21" s="635"/>
      <c r="Z21" s="635"/>
      <c r="AA21" s="635"/>
      <c r="AB21" s="635"/>
      <c r="AC21" s="635"/>
    </row>
    <row r="22" spans="1:34" ht="20.100000000000001" customHeight="1">
      <c r="A22" s="635"/>
      <c r="B22" s="635"/>
      <c r="C22" s="635"/>
      <c r="D22" s="635"/>
      <c r="E22" s="635"/>
      <c r="F22" s="635"/>
      <c r="G22" s="635"/>
      <c r="H22" s="635"/>
      <c r="I22" s="635"/>
      <c r="J22" s="635"/>
      <c r="K22" s="635"/>
      <c r="L22" s="635"/>
      <c r="M22" s="635"/>
      <c r="N22" s="635"/>
      <c r="O22" s="420"/>
      <c r="P22" s="635"/>
      <c r="Q22" s="635"/>
      <c r="R22" s="635"/>
      <c r="S22" s="635"/>
      <c r="T22" s="635"/>
      <c r="U22" s="635"/>
      <c r="V22" s="635"/>
      <c r="W22" s="635"/>
      <c r="X22" s="635"/>
      <c r="Y22" s="635"/>
      <c r="Z22" s="635"/>
      <c r="AA22" s="635"/>
      <c r="AB22" s="635"/>
      <c r="AC22" s="635"/>
    </row>
    <row r="23" spans="1:34" ht="20.100000000000001" customHeight="1">
      <c r="A23" s="635"/>
      <c r="B23" s="635"/>
      <c r="C23" s="635"/>
      <c r="D23" s="635"/>
      <c r="E23" s="635"/>
      <c r="F23" s="635"/>
      <c r="G23" s="635"/>
      <c r="H23" s="635"/>
      <c r="I23" s="635"/>
      <c r="J23" s="635"/>
      <c r="K23" s="635"/>
      <c r="L23" s="635"/>
      <c r="M23" s="635"/>
      <c r="N23" s="635"/>
      <c r="O23" s="420"/>
      <c r="P23" s="635"/>
      <c r="Q23" s="635"/>
      <c r="R23" s="635"/>
      <c r="S23" s="635"/>
      <c r="T23" s="635"/>
      <c r="U23" s="635"/>
      <c r="V23" s="635"/>
      <c r="W23" s="635"/>
      <c r="X23" s="635"/>
      <c r="Y23" s="635"/>
      <c r="Z23" s="635"/>
      <c r="AA23" s="635"/>
      <c r="AB23" s="635"/>
      <c r="AC23" s="635"/>
    </row>
    <row r="24" spans="1:34" ht="20.100000000000001" customHeight="1">
      <c r="A24" s="635"/>
      <c r="B24" s="635"/>
      <c r="C24" s="635"/>
      <c r="D24" s="635"/>
      <c r="E24" s="635"/>
      <c r="F24" s="635"/>
      <c r="G24" s="635"/>
      <c r="H24" s="635"/>
      <c r="I24" s="635"/>
      <c r="J24" s="635"/>
      <c r="K24" s="635"/>
      <c r="L24" s="635"/>
      <c r="M24" s="635"/>
      <c r="N24" s="635"/>
      <c r="O24" s="420"/>
      <c r="P24" s="635"/>
      <c r="Q24" s="635"/>
      <c r="R24" s="635"/>
      <c r="S24" s="635"/>
      <c r="T24" s="635"/>
      <c r="U24" s="635"/>
      <c r="V24" s="635"/>
      <c r="W24" s="635"/>
      <c r="X24" s="635"/>
      <c r="Y24" s="635"/>
      <c r="Z24" s="635"/>
      <c r="AA24" s="635"/>
      <c r="AB24" s="635"/>
      <c r="AC24" s="635"/>
    </row>
    <row r="25" spans="1:34" ht="20.100000000000001" customHeight="1">
      <c r="A25" s="635"/>
      <c r="B25" s="635"/>
      <c r="C25" s="635"/>
      <c r="D25" s="635"/>
      <c r="E25" s="635"/>
      <c r="F25" s="635"/>
      <c r="G25" s="635"/>
      <c r="H25" s="635"/>
      <c r="I25" s="635"/>
      <c r="J25" s="635"/>
      <c r="K25" s="635"/>
      <c r="L25" s="635"/>
      <c r="M25" s="635"/>
      <c r="N25" s="635"/>
      <c r="O25" s="420"/>
      <c r="P25" s="635"/>
      <c r="Q25" s="635"/>
      <c r="R25" s="635"/>
      <c r="S25" s="635"/>
      <c r="T25" s="635"/>
      <c r="U25" s="635"/>
      <c r="V25" s="635"/>
      <c r="W25" s="635"/>
      <c r="X25" s="635"/>
      <c r="Y25" s="635"/>
      <c r="Z25" s="635"/>
      <c r="AA25" s="635"/>
      <c r="AB25" s="635"/>
    </row>
    <row r="26" spans="1:34" ht="20.100000000000001" customHeight="1">
      <c r="A26" s="635"/>
      <c r="B26" s="635"/>
      <c r="C26" s="635"/>
      <c r="D26" s="635"/>
      <c r="E26" s="635"/>
      <c r="F26" s="635"/>
      <c r="G26" s="635"/>
      <c r="H26" s="635"/>
      <c r="I26" s="635"/>
      <c r="J26" s="635"/>
      <c r="K26" s="635"/>
      <c r="L26" s="635"/>
      <c r="M26" s="635"/>
      <c r="N26" s="635"/>
      <c r="O26" s="420"/>
      <c r="P26" s="635"/>
      <c r="Q26" s="635"/>
      <c r="R26" s="635"/>
      <c r="S26" s="635"/>
      <c r="T26" s="635"/>
      <c r="U26" s="635"/>
      <c r="V26" s="635"/>
      <c r="W26" s="635"/>
      <c r="X26" s="635"/>
      <c r="Y26" s="635"/>
      <c r="Z26" s="635"/>
      <c r="AA26" s="635"/>
      <c r="AB26" s="635"/>
      <c r="AC26" s="635"/>
    </row>
    <row r="27" spans="1:34" ht="20.100000000000001" customHeight="1">
      <c r="A27" s="635"/>
      <c r="B27" s="635"/>
      <c r="C27" s="635"/>
      <c r="D27" s="635"/>
      <c r="E27" s="635"/>
      <c r="F27" s="635"/>
      <c r="G27" s="635"/>
      <c r="H27" s="635"/>
      <c r="I27" s="635"/>
      <c r="J27" s="635"/>
      <c r="K27" s="635"/>
      <c r="L27" s="635"/>
      <c r="M27" s="635"/>
      <c r="N27" s="635"/>
      <c r="O27" s="420"/>
      <c r="P27" s="635"/>
      <c r="Q27" s="635"/>
      <c r="R27" s="635"/>
      <c r="S27" s="635"/>
      <c r="T27" s="635"/>
      <c r="U27" s="635"/>
      <c r="V27" s="635"/>
      <c r="W27" s="635"/>
      <c r="X27" s="635"/>
      <c r="Y27" s="635"/>
      <c r="Z27" s="635"/>
      <c r="AA27" s="635"/>
      <c r="AB27" s="635"/>
      <c r="AC27" s="635"/>
    </row>
    <row r="28" spans="1:34" ht="20.100000000000001" customHeight="1">
      <c r="A28" s="635"/>
      <c r="B28" s="635"/>
      <c r="C28" s="635"/>
      <c r="D28" s="635"/>
      <c r="E28" s="635"/>
      <c r="F28" s="635"/>
      <c r="G28" s="635"/>
      <c r="H28" s="635"/>
      <c r="I28" s="635"/>
      <c r="J28" s="635"/>
      <c r="K28" s="635"/>
      <c r="L28" s="635"/>
      <c r="M28" s="635"/>
      <c r="N28" s="635"/>
      <c r="O28" s="420"/>
      <c r="P28" s="635"/>
      <c r="Q28" s="635"/>
      <c r="R28" s="635"/>
      <c r="S28" s="635"/>
      <c r="T28" s="635"/>
      <c r="U28" s="635"/>
      <c r="V28" s="635"/>
      <c r="W28" s="635"/>
      <c r="X28" s="635"/>
      <c r="Y28" s="635"/>
      <c r="Z28" s="635"/>
      <c r="AA28" s="635"/>
      <c r="AB28" s="635"/>
      <c r="AC28" s="635"/>
    </row>
    <row r="29" spans="1:34" ht="28.9" customHeight="1"/>
    <row r="30" spans="1:34" ht="20.100000000000001" customHeight="1">
      <c r="A30" s="804" t="s">
        <v>200</v>
      </c>
      <c r="B30" s="804"/>
      <c r="C30" s="804"/>
      <c r="D30" s="804"/>
      <c r="E30" s="804"/>
      <c r="F30" s="804"/>
      <c r="G30" s="804"/>
      <c r="H30" s="804"/>
      <c r="I30" s="804"/>
      <c r="J30" s="804"/>
      <c r="K30" s="804"/>
      <c r="L30" s="804"/>
      <c r="M30" s="804"/>
      <c r="N30" s="804"/>
      <c r="O30" s="804"/>
      <c r="P30" s="804"/>
      <c r="Q30" s="804"/>
      <c r="R30" s="804"/>
      <c r="S30" s="804"/>
      <c r="T30" s="804"/>
      <c r="U30" s="804"/>
      <c r="V30" s="804"/>
      <c r="W30" s="804"/>
      <c r="X30" s="804"/>
      <c r="Y30" s="804"/>
      <c r="Z30" s="804"/>
      <c r="AA30" s="804"/>
      <c r="AB30" s="804"/>
      <c r="AC30" s="804"/>
      <c r="AD30" s="416"/>
      <c r="AE30" s="416"/>
      <c r="AF30" s="416"/>
      <c r="AG30" s="416"/>
      <c r="AH30" s="416"/>
    </row>
    <row r="31" spans="1:34" ht="20.100000000000001" customHeight="1">
      <c r="A31" s="803" t="s">
        <v>201</v>
      </c>
      <c r="B31" s="803"/>
      <c r="C31" s="803"/>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417"/>
      <c r="AE31" s="417"/>
      <c r="AF31" s="417"/>
      <c r="AG31" s="417"/>
      <c r="AH31" s="417"/>
    </row>
    <row r="32" spans="1:34" ht="20.100000000000001" customHeight="1">
      <c r="A32" s="802" t="s">
        <v>202</v>
      </c>
      <c r="B32" s="802"/>
      <c r="C32" s="802"/>
      <c r="D32" s="802"/>
      <c r="E32" s="802"/>
      <c r="F32" s="802"/>
      <c r="G32" s="802"/>
      <c r="H32" s="802"/>
      <c r="I32" s="802"/>
      <c r="J32" s="802"/>
      <c r="K32" s="802"/>
      <c r="L32" s="802"/>
      <c r="M32" s="802"/>
      <c r="N32" s="802"/>
      <c r="O32" s="802"/>
      <c r="P32" s="802"/>
      <c r="Q32" s="802"/>
      <c r="R32" s="802"/>
      <c r="S32" s="802"/>
      <c r="T32" s="802"/>
      <c r="U32" s="802"/>
      <c r="V32" s="802"/>
      <c r="W32" s="802"/>
      <c r="X32" s="802"/>
      <c r="Y32" s="802"/>
      <c r="Z32" s="802"/>
      <c r="AA32" s="802"/>
      <c r="AB32" s="802"/>
      <c r="AC32" s="802"/>
      <c r="AD32" s="418"/>
      <c r="AE32" s="418"/>
      <c r="AF32" s="418"/>
      <c r="AG32" s="418"/>
      <c r="AH32" s="418"/>
    </row>
  </sheetData>
  <customSheetViews>
    <customSheetView guid="{9AD2D9A2-7B39-4E64-9049-BFF191862482}" scale="115" showPageBreaks="1" fitToPage="1" printArea="1" view="pageBreakPreview">
      <selection activeCell="R21" sqref="R21"/>
      <pageMargins left="0" right="0.2" top="0" bottom="0" header="0" footer="0"/>
      <pageSetup paperSize="9" scale="91" orientation="landscape" r:id="rId1"/>
    </customSheetView>
    <customSheetView guid="{75B5E8E9-8346-4EE8-9C6C-46A38DB1C943}" scale="115" showPageBreaks="1" fitToPage="1" printArea="1" view="pageBreakPreview" topLeftCell="A4">
      <selection activeCell="A16" sqref="A16:Q19"/>
      <pageMargins left="0" right="0.2" top="0" bottom="0" header="0" footer="0"/>
      <pageSetup paperSize="9" scale="87" orientation="landscape" r:id="rId2"/>
    </customSheetView>
    <customSheetView guid="{13512C7E-4D64-4772-B38D-5DF8639F80D8}" showPageBreaks="1" fitToPage="1" printArea="1" view="pageBreakPreview">
      <selection activeCell="Y2" sqref="Y2:AC2"/>
      <pageMargins left="0" right="0.2" top="0" bottom="0" header="0" footer="0"/>
      <pageSetup paperSize="9" scale="90" orientation="landscape" r:id="rId3"/>
    </customSheetView>
    <customSheetView guid="{B4FFAC30-8AEE-4080-8E68-C3EF05F8572A}" scale="115" showPageBreaks="1" fitToPage="1" printArea="1" view="pageBreakPreview">
      <selection activeCell="A7" sqref="A7"/>
      <pageMargins left="0" right="0.2" top="0" bottom="0" header="0" footer="0"/>
      <pageSetup paperSize="9" scale="90" orientation="landscape" r:id="rId4"/>
    </customSheetView>
  </customSheetViews>
  <mergeCells count="82">
    <mergeCell ref="H13:I13"/>
    <mergeCell ref="B13:E13"/>
    <mergeCell ref="J13:K13"/>
    <mergeCell ref="A32:AC32"/>
    <mergeCell ref="A15:Q15"/>
    <mergeCell ref="A17:Q17"/>
    <mergeCell ref="A16:Q16"/>
    <mergeCell ref="A30:AC30"/>
    <mergeCell ref="A31:AC31"/>
    <mergeCell ref="N13:O13"/>
    <mergeCell ref="L13:M13"/>
    <mergeCell ref="A1:AC1"/>
    <mergeCell ref="K3:AC3"/>
    <mergeCell ref="F4:G4"/>
    <mergeCell ref="F5:G5"/>
    <mergeCell ref="F6:G6"/>
    <mergeCell ref="L5:M5"/>
    <mergeCell ref="L6:M6"/>
    <mergeCell ref="Z2:AC2"/>
    <mergeCell ref="S4:AC4"/>
    <mergeCell ref="S5:AC17"/>
    <mergeCell ref="P13:Q13"/>
    <mergeCell ref="N4:O4"/>
    <mergeCell ref="N5:O5"/>
    <mergeCell ref="N6:O6"/>
    <mergeCell ref="F12:G12"/>
    <mergeCell ref="F13:G13"/>
    <mergeCell ref="A3:J3"/>
    <mergeCell ref="B9:E9"/>
    <mergeCell ref="J10:K10"/>
    <mergeCell ref="J11:K11"/>
    <mergeCell ref="J12:K12"/>
    <mergeCell ref="H9:I9"/>
    <mergeCell ref="F7:G7"/>
    <mergeCell ref="F8:G8"/>
    <mergeCell ref="F9:G9"/>
    <mergeCell ref="F10:G10"/>
    <mergeCell ref="F11:G11"/>
    <mergeCell ref="J9:K9"/>
    <mergeCell ref="B12:E12"/>
    <mergeCell ref="B11:E11"/>
    <mergeCell ref="B10:E10"/>
    <mergeCell ref="H12:I12"/>
    <mergeCell ref="H11:I11"/>
    <mergeCell ref="H10:I10"/>
    <mergeCell ref="J4:K4"/>
    <mergeCell ref="J5:K5"/>
    <mergeCell ref="J6:K6"/>
    <mergeCell ref="J7:K7"/>
    <mergeCell ref="N7:O7"/>
    <mergeCell ref="N12:O12"/>
    <mergeCell ref="L4:M4"/>
    <mergeCell ref="L7:M7"/>
    <mergeCell ref="L8:M8"/>
    <mergeCell ref="L9:M9"/>
    <mergeCell ref="L12:M12"/>
    <mergeCell ref="B4:E4"/>
    <mergeCell ref="H8:I8"/>
    <mergeCell ref="H7:I7"/>
    <mergeCell ref="H6:I6"/>
    <mergeCell ref="H5:I5"/>
    <mergeCell ref="H4:I4"/>
    <mergeCell ref="B6:E6"/>
    <mergeCell ref="B5:E5"/>
    <mergeCell ref="B7:E7"/>
    <mergeCell ref="B8:E8"/>
    <mergeCell ref="P4:Q4"/>
    <mergeCell ref="P5:Q5"/>
    <mergeCell ref="P6:Q6"/>
    <mergeCell ref="P7:Q7"/>
    <mergeCell ref="P8:Q8"/>
    <mergeCell ref="P11:Q11"/>
    <mergeCell ref="P12:Q12"/>
    <mergeCell ref="N9:O9"/>
    <mergeCell ref="N10:O10"/>
    <mergeCell ref="J8:K8"/>
    <mergeCell ref="P9:Q9"/>
    <mergeCell ref="P10:Q10"/>
    <mergeCell ref="L10:M10"/>
    <mergeCell ref="L11:M11"/>
    <mergeCell ref="N8:O8"/>
    <mergeCell ref="N11:O11"/>
  </mergeCells>
  <phoneticPr fontId="1"/>
  <hyperlinks>
    <hyperlink ref="A16" r:id="rId5" xr:uid="{00000000-0004-0000-0900-000000000000}"/>
    <hyperlink ref="A17" r:id="rId6" xr:uid="{00000000-0004-0000-0900-000001000000}"/>
  </hyperlinks>
  <pageMargins left="0" right="0.2" top="0" bottom="0" header="0" footer="0"/>
  <pageSetup paperSize="9" scale="90" orientation="landscape" r:id="rId7"/>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6"/>
    <pageSetUpPr fitToPage="1"/>
  </sheetPr>
  <dimension ref="A1:V36"/>
  <sheetViews>
    <sheetView showWhiteSpace="0" view="pageBreakPreview" zoomScaleNormal="115" zoomScaleSheetLayoutView="90" zoomScalePageLayoutView="10" workbookViewId="0">
      <selection activeCell="A20" sqref="A20"/>
    </sheetView>
  </sheetViews>
  <sheetFormatPr defaultRowHeight="13.5"/>
  <cols>
    <col min="1" max="1" width="5.5" customWidth="1"/>
    <col min="2" max="2" width="12.625" customWidth="1"/>
    <col min="3" max="9" width="10.625" customWidth="1"/>
    <col min="10" max="10" width="5.875" customWidth="1"/>
    <col min="14" max="14" width="8.875" customWidth="1"/>
  </cols>
  <sheetData>
    <row r="1" spans="1:22" ht="66" customHeight="1">
      <c r="A1" s="63" t="s">
        <v>86</v>
      </c>
      <c r="B1" s="11"/>
      <c r="C1" s="12"/>
      <c r="D1" s="12"/>
      <c r="E1" s="12"/>
      <c r="F1" s="12"/>
      <c r="G1" s="12"/>
      <c r="H1" s="12"/>
      <c r="I1" s="12"/>
      <c r="J1" s="12"/>
      <c r="K1" s="12"/>
      <c r="L1" s="12"/>
      <c r="M1" s="12"/>
      <c r="N1" s="12"/>
      <c r="O1" s="12"/>
    </row>
    <row r="2" spans="1:22" ht="18" customHeight="1">
      <c r="A2" s="63"/>
      <c r="L2" s="155"/>
    </row>
    <row r="3" spans="1:22" ht="23.1" customHeight="1">
      <c r="A3" s="63"/>
      <c r="B3" s="850" t="s">
        <v>55</v>
      </c>
      <c r="C3" s="850"/>
      <c r="D3" s="850"/>
      <c r="E3" s="850"/>
    </row>
    <row r="4" spans="1:22">
      <c r="A4" s="72"/>
    </row>
    <row r="5" spans="1:22" s="1" customFormat="1" ht="20.100000000000001" customHeight="1">
      <c r="A5"/>
      <c r="B5" s="87" t="s">
        <v>0</v>
      </c>
      <c r="C5" s="88" t="s">
        <v>1</v>
      </c>
      <c r="D5" s="88" t="s">
        <v>2</v>
      </c>
      <c r="E5" s="88" t="s">
        <v>3</v>
      </c>
      <c r="F5" s="88" t="s">
        <v>4</v>
      </c>
      <c r="G5" s="88" t="s">
        <v>5</v>
      </c>
      <c r="H5" s="88" t="s">
        <v>9</v>
      </c>
      <c r="I5" s="89" t="s">
        <v>34</v>
      </c>
      <c r="J5" s="2"/>
      <c r="K5" s="8"/>
      <c r="L5" s="8"/>
      <c r="M5" s="8"/>
      <c r="N5" s="8"/>
      <c r="P5" s="72"/>
      <c r="Q5" s="63"/>
      <c r="R5"/>
      <c r="S5"/>
      <c r="T5"/>
    </row>
    <row r="6" spans="1:22" ht="18" customHeight="1">
      <c r="A6" s="72"/>
      <c r="B6" s="173" t="str">
        <f>トータル!B60</f>
        <v>YM CAPACITY</v>
      </c>
      <c r="C6" s="125" t="str">
        <f>トータル!C60</f>
        <v>044S</v>
      </c>
      <c r="D6" s="125" t="str">
        <f>トータル!D60</f>
        <v>07/05-06</v>
      </c>
      <c r="E6" s="125" t="str">
        <f>トータル!F60</f>
        <v>07/03</v>
      </c>
      <c r="F6" s="90" t="e">
        <f>トータル!#REF!</f>
        <v>#REF!</v>
      </c>
      <c r="G6" s="125" t="e">
        <f>トータル!#REF!</f>
        <v>#REF!</v>
      </c>
      <c r="H6" s="125" t="str">
        <f>トータル!I60</f>
        <v>07/09</v>
      </c>
      <c r="I6" s="175" t="s">
        <v>85</v>
      </c>
      <c r="J6" s="7"/>
      <c r="K6" s="770"/>
      <c r="L6" s="770"/>
      <c r="M6" s="770"/>
      <c r="N6" s="770"/>
      <c r="P6" s="72"/>
      <c r="Q6" s="63"/>
    </row>
    <row r="7" spans="1:22" ht="18" customHeight="1">
      <c r="A7" s="275" t="s">
        <v>86</v>
      </c>
      <c r="B7" s="346" t="str">
        <f>トータル!B61</f>
        <v>TS HAKATA</v>
      </c>
      <c r="C7" s="347" t="str">
        <f>トータル!C61</f>
        <v>24010S</v>
      </c>
      <c r="D7" s="347" t="str">
        <f>トータル!D61</f>
        <v>07/09-09</v>
      </c>
      <c r="E7" s="347" t="str">
        <f>トータル!F61</f>
        <v>07/05</v>
      </c>
      <c r="F7" s="348" t="s">
        <v>41</v>
      </c>
      <c r="G7" s="347" t="str">
        <f>トータル!H61</f>
        <v>07/05</v>
      </c>
      <c r="H7" s="347" t="str">
        <f>トータル!I61</f>
        <v>07/14</v>
      </c>
      <c r="I7" s="175" t="s">
        <v>98</v>
      </c>
      <c r="J7" s="7"/>
      <c r="K7" s="770"/>
      <c r="L7" s="770"/>
      <c r="M7" s="770"/>
      <c r="N7" s="770"/>
      <c r="P7" s="30"/>
      <c r="Q7" s="63"/>
    </row>
    <row r="8" spans="1:22" ht="18" customHeight="1">
      <c r="A8" s="274"/>
      <c r="B8" s="173" t="str">
        <f>トータル!B62</f>
        <v>YM CONTINUITY</v>
      </c>
      <c r="C8" s="125" t="str">
        <f>トータル!C62</f>
        <v>034S</v>
      </c>
      <c r="D8" s="125" t="str">
        <f>トータル!D62</f>
        <v>07/12-13</v>
      </c>
      <c r="E8" s="125" t="str">
        <f>トータル!F62</f>
        <v>07/10</v>
      </c>
      <c r="F8" s="90" t="e">
        <f>トータル!#REF!</f>
        <v>#REF!</v>
      </c>
      <c r="G8" s="125" t="e">
        <f>トータル!#REF!</f>
        <v>#REF!</v>
      </c>
      <c r="H8" s="125" t="str">
        <f>トータル!I62</f>
        <v>07/16</v>
      </c>
      <c r="I8" s="175" t="s">
        <v>85</v>
      </c>
      <c r="J8" s="7"/>
      <c r="K8" s="770"/>
      <c r="L8" s="770"/>
      <c r="M8" s="770"/>
      <c r="N8" s="770"/>
    </row>
    <row r="9" spans="1:22" ht="18" customHeight="1">
      <c r="B9" s="173" t="str">
        <f>トータル!B63</f>
        <v>TS CHIBA</v>
      </c>
      <c r="C9" s="125" t="str">
        <f>トータル!C63</f>
        <v>24010S</v>
      </c>
      <c r="D9" s="125" t="str">
        <f>トータル!D63</f>
        <v>07/16-16</v>
      </c>
      <c r="E9" s="125" t="str">
        <f>トータル!F63</f>
        <v>07/11</v>
      </c>
      <c r="F9" s="90" t="s">
        <v>41</v>
      </c>
      <c r="G9" s="125" t="str">
        <f>トータル!H63</f>
        <v>07/11</v>
      </c>
      <c r="H9" s="125" t="str">
        <f>トータル!I63</f>
        <v>07/21</v>
      </c>
      <c r="I9" s="175" t="s">
        <v>98</v>
      </c>
      <c r="J9" s="7"/>
      <c r="K9" s="770"/>
      <c r="L9" s="770"/>
      <c r="M9" s="770"/>
      <c r="N9" s="770"/>
      <c r="Q9" s="63"/>
    </row>
    <row r="10" spans="1:22" ht="18" customHeight="1">
      <c r="A10" s="308"/>
      <c r="B10" s="173" t="str">
        <f>トータル!B64</f>
        <v>TS KOBE</v>
      </c>
      <c r="C10" s="125" t="str">
        <f>トータル!C64</f>
        <v>24016S</v>
      </c>
      <c r="D10" s="125" t="str">
        <f>トータル!D64</f>
        <v>07/19-20</v>
      </c>
      <c r="E10" s="125" t="str">
        <f>トータル!F64</f>
        <v>07/17</v>
      </c>
      <c r="F10" s="90" t="e">
        <f>トータル!#REF!</f>
        <v>#REF!</v>
      </c>
      <c r="G10" s="125" t="e">
        <f>トータル!#REF!</f>
        <v>#REF!</v>
      </c>
      <c r="H10" s="125" t="str">
        <f>トータル!I64</f>
        <v>07/23</v>
      </c>
      <c r="I10" s="175" t="s">
        <v>85</v>
      </c>
      <c r="J10" s="7"/>
      <c r="K10" s="770"/>
      <c r="L10" s="770"/>
      <c r="M10" s="770"/>
      <c r="N10" s="770"/>
      <c r="Q10" s="61"/>
      <c r="V10" s="311"/>
    </row>
    <row r="11" spans="1:22" ht="18" customHeight="1">
      <c r="A11" s="308"/>
      <c r="B11" s="173" t="str">
        <f>トータル!B65</f>
        <v>TS PENANG</v>
      </c>
      <c r="C11" s="125" t="str">
        <f>トータル!C65</f>
        <v>24017S</v>
      </c>
      <c r="D11" s="125" t="str">
        <f>トータル!D65</f>
        <v>07/23-23</v>
      </c>
      <c r="E11" s="125" t="str">
        <f>トータル!F65</f>
        <v>07/19</v>
      </c>
      <c r="F11" s="90" t="s">
        <v>41</v>
      </c>
      <c r="G11" s="125" t="str">
        <f>トータル!H65</f>
        <v>07/19</v>
      </c>
      <c r="H11" s="125" t="str">
        <f>トータル!I65</f>
        <v>07/28</v>
      </c>
      <c r="I11" s="175" t="s">
        <v>98</v>
      </c>
      <c r="J11" s="7"/>
      <c r="K11" s="770"/>
      <c r="L11" s="770"/>
      <c r="M11" s="770"/>
      <c r="N11" s="770"/>
      <c r="Q11" s="61"/>
      <c r="V11" s="312"/>
    </row>
    <row r="12" spans="1:22" ht="18" customHeight="1">
      <c r="A12" s="155"/>
      <c r="B12" s="173" t="str">
        <f>トータル!B66</f>
        <v>YM CONTINENT</v>
      </c>
      <c r="C12" s="125" t="str">
        <f>トータル!C66</f>
        <v>060S</v>
      </c>
      <c r="D12" s="125" t="str">
        <f>トータル!D66</f>
        <v>07/26-27</v>
      </c>
      <c r="E12" s="125" t="str">
        <f>トータル!F66</f>
        <v>07/24</v>
      </c>
      <c r="F12" s="90" t="e">
        <f>トータル!#REF!</f>
        <v>#REF!</v>
      </c>
      <c r="G12" s="125" t="e">
        <f>トータル!#REF!</f>
        <v>#REF!</v>
      </c>
      <c r="H12" s="125" t="str">
        <f>トータル!I66</f>
        <v>07/30</v>
      </c>
      <c r="I12" s="175" t="s">
        <v>85</v>
      </c>
      <c r="J12" s="7"/>
      <c r="K12" s="7"/>
      <c r="L12" s="7"/>
      <c r="M12" s="7"/>
      <c r="N12" s="7"/>
      <c r="Q12" s="63"/>
      <c r="V12" s="313"/>
    </row>
    <row r="13" spans="1:22" ht="19.5" customHeight="1">
      <c r="A13" s="61"/>
      <c r="B13" s="173" t="str">
        <f>トータル!B67</f>
        <v>TS LIANYUNGANG</v>
      </c>
      <c r="C13" s="125" t="str">
        <f>トータル!C67</f>
        <v>24013S</v>
      </c>
      <c r="D13" s="125" t="str">
        <f>トータル!D67</f>
        <v>07/26-27</v>
      </c>
      <c r="E13" s="125" t="str">
        <f>トータル!F67</f>
        <v>07/24</v>
      </c>
      <c r="F13" s="90" t="s">
        <v>41</v>
      </c>
      <c r="G13" s="125" t="str">
        <f>トータル!H67</f>
        <v>07/24</v>
      </c>
      <c r="H13" s="125" t="str">
        <f>トータル!I67</f>
        <v>07/30</v>
      </c>
      <c r="I13" s="175" t="s">
        <v>98</v>
      </c>
      <c r="J13" s="7"/>
      <c r="K13" s="7"/>
      <c r="L13" s="7"/>
      <c r="M13" s="7"/>
      <c r="N13" s="7"/>
      <c r="V13" s="314"/>
    </row>
    <row r="14" spans="1:22" ht="18" customHeight="1">
      <c r="A14" s="308"/>
      <c r="B14" s="173" t="str">
        <f>トータル!B68</f>
        <v>YM CAPACITY</v>
      </c>
      <c r="C14" s="125" t="str">
        <f>トータル!C68</f>
        <v>045S</v>
      </c>
      <c r="D14" s="125" t="str">
        <f>トータル!D68</f>
        <v>08/02-03</v>
      </c>
      <c r="E14" s="125" t="str">
        <f>トータル!F68</f>
        <v>07/31</v>
      </c>
      <c r="F14" s="90" t="e">
        <f>トータル!#REF!</f>
        <v>#REF!</v>
      </c>
      <c r="G14" s="125" t="e">
        <f>トータル!#REF!</f>
        <v>#REF!</v>
      </c>
      <c r="H14" s="125" t="str">
        <f>トータル!I68</f>
        <v>08/06</v>
      </c>
      <c r="I14" s="175" t="s">
        <v>85</v>
      </c>
      <c r="J14" s="7"/>
      <c r="K14" s="9"/>
      <c r="L14" s="9"/>
      <c r="M14" s="9"/>
      <c r="N14" s="9"/>
    </row>
    <row r="15" spans="1:22" ht="18" customHeight="1">
      <c r="A15" s="275"/>
      <c r="B15" s="173" t="str">
        <f>トータル!B69</f>
        <v>TS CHIBA</v>
      </c>
      <c r="C15" s="125" t="str">
        <f>トータル!C69</f>
        <v>24011S</v>
      </c>
      <c r="D15" s="125" t="str">
        <f>トータル!D69</f>
        <v>08/02-03</v>
      </c>
      <c r="E15" s="125" t="str">
        <f>トータル!F69</f>
        <v>07/31</v>
      </c>
      <c r="F15" s="90" t="s">
        <v>41</v>
      </c>
      <c r="G15" s="125" t="str">
        <f>トータル!H69</f>
        <v>07/31</v>
      </c>
      <c r="H15" s="125" t="str">
        <f>トータル!I69</f>
        <v>08/06</v>
      </c>
      <c r="I15" s="175" t="s">
        <v>98</v>
      </c>
      <c r="J15" s="7"/>
      <c r="K15" s="9"/>
      <c r="L15" s="9"/>
      <c r="M15" s="9"/>
      <c r="N15" s="9"/>
      <c r="Q15" s="61"/>
    </row>
    <row r="16" spans="1:22" ht="18" customHeight="1">
      <c r="A16" s="308"/>
      <c r="B16" s="173" t="str">
        <f>トータル!B70</f>
        <v>YM CONTINUITY</v>
      </c>
      <c r="C16" s="125" t="str">
        <f>トータル!C70</f>
        <v>035S</v>
      </c>
      <c r="D16" s="125" t="str">
        <f>トータル!D70</f>
        <v>08/09-10</v>
      </c>
      <c r="E16" s="125" t="str">
        <f>トータル!F70</f>
        <v>08/07</v>
      </c>
      <c r="F16" s="90" t="e">
        <f>トータル!#REF!</f>
        <v>#REF!</v>
      </c>
      <c r="G16" s="125" t="e">
        <f>トータル!#REF!</f>
        <v>#REF!</v>
      </c>
      <c r="H16" s="125" t="str">
        <f>トータル!I70</f>
        <v>08/13</v>
      </c>
      <c r="I16" s="175" t="s">
        <v>85</v>
      </c>
      <c r="J16" s="7"/>
      <c r="K16" s="9"/>
      <c r="L16" s="9"/>
      <c r="M16" s="9"/>
      <c r="N16" s="9"/>
    </row>
    <row r="17" spans="1:14" ht="18" customHeight="1">
      <c r="A17" s="62"/>
      <c r="B17" s="173" t="str">
        <f>トータル!B71</f>
        <v>TS PENANG</v>
      </c>
      <c r="C17" s="125" t="str">
        <f>トータル!C71</f>
        <v>24018S</v>
      </c>
      <c r="D17" s="125" t="str">
        <f>トータル!D71</f>
        <v>08/09-10</v>
      </c>
      <c r="E17" s="125" t="str">
        <f>トータル!F71</f>
        <v>08/07</v>
      </c>
      <c r="F17" s="90" t="s">
        <v>41</v>
      </c>
      <c r="G17" s="125" t="str">
        <f>トータル!H71</f>
        <v>08/07</v>
      </c>
      <c r="H17" s="125" t="str">
        <f>トータル!I71</f>
        <v>08/13</v>
      </c>
      <c r="I17" s="175" t="s">
        <v>98</v>
      </c>
      <c r="J17" s="7"/>
      <c r="K17" s="9"/>
      <c r="L17" s="9"/>
      <c r="M17" s="9"/>
      <c r="N17" s="9"/>
    </row>
    <row r="18" spans="1:14" ht="18" customHeight="1">
      <c r="A18" s="155"/>
      <c r="B18" s="173" t="str">
        <f>トータル!B72</f>
        <v>YM CENTENNIAL</v>
      </c>
      <c r="C18" s="125" t="str">
        <f>トータル!C72</f>
        <v>048S</v>
      </c>
      <c r="D18" s="125" t="str">
        <f>トータル!D72</f>
        <v>08/16-17</v>
      </c>
      <c r="E18" s="125" t="str">
        <f>トータル!F72</f>
        <v>08/14</v>
      </c>
      <c r="F18" s="90" t="e">
        <f>トータル!#REF!</f>
        <v>#REF!</v>
      </c>
      <c r="G18" s="125" t="e">
        <f>トータル!#REF!</f>
        <v>#REF!</v>
      </c>
      <c r="H18" s="125" t="str">
        <f>トータル!I72</f>
        <v>08/20</v>
      </c>
      <c r="I18" s="175" t="s">
        <v>85</v>
      </c>
      <c r="J18" s="7"/>
      <c r="K18" s="9"/>
      <c r="L18" s="9"/>
      <c r="M18" s="9"/>
      <c r="N18" s="9"/>
    </row>
    <row r="19" spans="1:14" ht="18" customHeight="1">
      <c r="B19" s="173" t="str">
        <f>トータル!B73</f>
        <v>TS HAKATA</v>
      </c>
      <c r="C19" s="125" t="str">
        <f>トータル!C73</f>
        <v>24012S</v>
      </c>
      <c r="D19" s="125" t="str">
        <f>トータル!D73</f>
        <v>08/16-17</v>
      </c>
      <c r="E19" s="125" t="str">
        <f>トータル!F73</f>
        <v>08/14</v>
      </c>
      <c r="F19" s="90" t="s">
        <v>41</v>
      </c>
      <c r="G19" s="125" t="str">
        <f>トータル!H73</f>
        <v>08/14</v>
      </c>
      <c r="H19" s="125" t="str">
        <f>トータル!I73</f>
        <v>08/20</v>
      </c>
      <c r="I19" s="175" t="s">
        <v>98</v>
      </c>
      <c r="J19" s="7"/>
      <c r="K19" s="9"/>
      <c r="L19" s="9"/>
      <c r="M19" s="9"/>
      <c r="N19" s="9"/>
    </row>
    <row r="20" spans="1:14" ht="18" customHeight="1">
      <c r="A20" s="72"/>
      <c r="B20" s="173">
        <f>トータル!B74</f>
        <v>0</v>
      </c>
      <c r="C20" s="125">
        <f>トータル!C74</f>
        <v>0</v>
      </c>
      <c r="D20" s="125">
        <f>トータル!D74</f>
        <v>0</v>
      </c>
      <c r="E20" s="125">
        <f>トータル!F74</f>
        <v>0</v>
      </c>
      <c r="F20" s="90" t="e">
        <f>トータル!#REF!</f>
        <v>#REF!</v>
      </c>
      <c r="G20" s="125" t="e">
        <f>トータル!#REF!</f>
        <v>#REF!</v>
      </c>
      <c r="H20" s="125">
        <f>トータル!I74</f>
        <v>0</v>
      </c>
      <c r="I20" s="175" t="s">
        <v>85</v>
      </c>
      <c r="J20" s="7"/>
      <c r="K20" s="9"/>
      <c r="L20" s="9"/>
      <c r="M20" s="9"/>
      <c r="N20" s="9"/>
    </row>
    <row r="21" spans="1:14" ht="18" customHeight="1">
      <c r="B21" s="173">
        <f>トータル!B75</f>
        <v>0</v>
      </c>
      <c r="C21" s="125">
        <f>トータル!C75</f>
        <v>0</v>
      </c>
      <c r="D21" s="125">
        <f>トータル!D75</f>
        <v>0</v>
      </c>
      <c r="E21" s="125">
        <f>トータル!F75</f>
        <v>0</v>
      </c>
      <c r="F21" s="90" t="s">
        <v>41</v>
      </c>
      <c r="G21" s="125">
        <f>トータル!H75</f>
        <v>0</v>
      </c>
      <c r="H21" s="125">
        <f>トータル!I75</f>
        <v>0</v>
      </c>
      <c r="I21" s="175" t="s">
        <v>98</v>
      </c>
      <c r="J21" s="7"/>
      <c r="K21" s="9"/>
      <c r="L21" s="9"/>
      <c r="M21" s="9"/>
      <c r="N21" s="9"/>
    </row>
    <row r="22" spans="1:14" ht="18" customHeight="1">
      <c r="A22" s="63"/>
      <c r="B22" s="225" t="e">
        <f>トータル!#REF!</f>
        <v>#REF!</v>
      </c>
      <c r="C22" s="221" t="e">
        <f>トータル!#REF!</f>
        <v>#REF!</v>
      </c>
      <c r="D22" s="221" t="e">
        <f>トータル!#REF!</f>
        <v>#REF!</v>
      </c>
      <c r="E22" s="221" t="e">
        <f>トータル!#REF!</f>
        <v>#REF!</v>
      </c>
      <c r="F22" s="93" t="e">
        <f>トータル!#REF!</f>
        <v>#REF!</v>
      </c>
      <c r="G22" s="221" t="e">
        <f>トータル!#REF!</f>
        <v>#REF!</v>
      </c>
      <c r="H22" s="221" t="e">
        <f>トータル!#REF!</f>
        <v>#REF!</v>
      </c>
      <c r="I22" s="226" t="s">
        <v>85</v>
      </c>
      <c r="J22" s="164"/>
      <c r="K22" s="9"/>
      <c r="L22" s="9"/>
      <c r="M22" s="9"/>
      <c r="N22" s="9"/>
    </row>
    <row r="23" spans="1:14" ht="18" customHeight="1">
      <c r="C23" s="13"/>
      <c r="D23" s="14"/>
      <c r="E23" s="14"/>
      <c r="F23" s="14"/>
      <c r="G23" s="14"/>
      <c r="H23" s="14"/>
      <c r="I23" s="13"/>
      <c r="K23" s="5"/>
      <c r="L23" s="5"/>
      <c r="M23" s="5"/>
      <c r="N23" s="5"/>
    </row>
    <row r="24" spans="1:14" ht="18" customHeight="1">
      <c r="C24" s="13"/>
      <c r="D24" s="14"/>
      <c r="E24" s="14"/>
      <c r="F24" s="14"/>
      <c r="G24" s="14"/>
      <c r="H24" s="14"/>
      <c r="I24" s="13"/>
      <c r="K24" s="5"/>
      <c r="L24" s="5"/>
      <c r="M24" s="5"/>
      <c r="N24" s="5"/>
    </row>
    <row r="25" spans="1:14" ht="18" customHeight="1">
      <c r="C25" s="13"/>
      <c r="D25" s="14"/>
      <c r="E25" s="14"/>
      <c r="F25" s="14"/>
      <c r="G25" s="14"/>
      <c r="H25" s="14"/>
      <c r="I25" s="13"/>
      <c r="K25" s="5"/>
      <c r="L25" s="5"/>
      <c r="M25" s="5"/>
      <c r="N25" s="5"/>
    </row>
    <row r="26" spans="1:14" ht="18" customHeight="1">
      <c r="C26" s="13"/>
      <c r="D26" s="14"/>
      <c r="E26" s="14"/>
      <c r="F26" s="14"/>
      <c r="G26" s="14"/>
      <c r="H26" s="14"/>
      <c r="I26" s="13"/>
      <c r="K26" s="5"/>
      <c r="L26" s="5"/>
      <c r="M26" s="5"/>
      <c r="N26" s="5"/>
    </row>
    <row r="27" spans="1:14" ht="18" customHeight="1">
      <c r="C27" s="13"/>
      <c r="D27" s="14"/>
      <c r="E27" s="14"/>
      <c r="F27" s="14"/>
      <c r="G27" s="14"/>
      <c r="H27" s="14"/>
      <c r="I27" s="13"/>
      <c r="K27" s="5"/>
      <c r="L27" s="5"/>
      <c r="M27" s="5"/>
      <c r="N27" s="5"/>
    </row>
    <row r="28" spans="1:14" ht="18" customHeight="1">
      <c r="C28" s="13"/>
      <c r="D28" s="14"/>
      <c r="E28" s="14"/>
      <c r="F28" s="14"/>
      <c r="G28" s="14"/>
      <c r="H28" s="14"/>
      <c r="I28" s="13"/>
      <c r="K28" s="5"/>
      <c r="L28" s="5"/>
      <c r="M28" s="5"/>
      <c r="N28" s="5"/>
    </row>
    <row r="29" spans="1:14" ht="18" customHeight="1">
      <c r="C29" s="13"/>
      <c r="D29" s="14"/>
      <c r="E29" s="14"/>
      <c r="F29" s="14"/>
      <c r="G29" s="14"/>
      <c r="H29" s="14"/>
      <c r="I29" s="13"/>
      <c r="K29" s="5"/>
      <c r="L29" s="5"/>
      <c r="M29" s="5"/>
      <c r="N29" s="5"/>
    </row>
    <row r="30" spans="1:14" ht="18" customHeight="1">
      <c r="D30" s="4"/>
      <c r="E30" s="4"/>
      <c r="F30" s="4"/>
      <c r="G30" s="4"/>
      <c r="H30" s="4"/>
      <c r="K30" s="5"/>
      <c r="L30" s="5"/>
      <c r="M30" s="5"/>
      <c r="N30" s="5"/>
    </row>
    <row r="31" spans="1:14" ht="18" customHeight="1">
      <c r="D31" s="4"/>
      <c r="E31" s="4"/>
      <c r="F31" s="4"/>
      <c r="G31" s="4"/>
      <c r="H31" s="4"/>
    </row>
    <row r="32" spans="1:14" ht="18" customHeight="1">
      <c r="D32" s="4"/>
      <c r="E32" s="4"/>
      <c r="F32" s="4"/>
      <c r="G32" s="4"/>
      <c r="H32" s="4"/>
    </row>
    <row r="33" ht="18" customHeight="1"/>
    <row r="34" ht="18" customHeight="1"/>
    <row r="35" ht="18" customHeight="1"/>
    <row r="36" ht="18" customHeight="1"/>
  </sheetData>
  <customSheetViews>
    <customSheetView guid="{9AD2D9A2-7B39-4E64-9049-BFF191862482}" scale="115" showPageBreaks="1" fitToPage="1" printArea="1" view="pageBreakPreview" topLeftCell="A10">
      <selection activeCell="G23" sqref="G23"/>
      <pageMargins left="0" right="0.2" top="0" bottom="0" header="0" footer="0"/>
      <pageSetup paperSize="9" scale="81" orientation="landscape" r:id="rId1"/>
    </customSheetView>
    <customSheetView guid="{75B5E8E9-8346-4EE8-9C6C-46A38DB1C943}" scale="115" showPageBreaks="1" fitToPage="1" printArea="1" view="pageBreakPreview" topLeftCell="A10">
      <selection activeCell="G23" sqref="G23"/>
      <pageMargins left="0" right="0.2" top="0" bottom="0" header="0" footer="0"/>
      <pageSetup paperSize="9" scale="81" orientation="landscape" r:id="rId2"/>
    </customSheetView>
    <customSheetView guid="{13512C7E-4D64-4772-B38D-5DF8639F80D8}" scale="115" showPageBreaks="1" fitToPage="1" printArea="1" state="hidden" view="pageBreakPreview" topLeftCell="A10">
      <selection activeCell="G23" sqref="G23"/>
      <pageMargins left="0" right="0.2" top="0" bottom="0" header="0" footer="0"/>
      <pageSetup paperSize="9" scale="84" orientation="landscape" r:id="rId3"/>
    </customSheetView>
    <customSheetView guid="{B4FFAC30-8AEE-4080-8E68-C3EF05F8572A}" showPageBreaks="1" fitToPage="1" printArea="1" state="hidden" view="pageBreakPreview">
      <selection activeCell="A20" sqref="A20"/>
      <pageMargins left="0" right="0.2" top="0" bottom="0" header="0" footer="0"/>
      <pageSetup paperSize="9" scale="84" orientation="landscape" r:id="rId4"/>
    </customSheetView>
  </customSheetViews>
  <mergeCells count="2">
    <mergeCell ref="K6:N11"/>
    <mergeCell ref="B3:E3"/>
  </mergeCells>
  <phoneticPr fontId="1"/>
  <pageMargins left="0" right="0.2" top="0" bottom="0" header="0" footer="0"/>
  <pageSetup paperSize="9" scale="84" orientation="landscape"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pageSetUpPr fitToPage="1"/>
  </sheetPr>
  <dimension ref="A1:AI33"/>
  <sheetViews>
    <sheetView showWhiteSpace="0" view="pageBreakPreview" zoomScale="85" zoomScaleNormal="115" zoomScaleSheetLayoutView="85" zoomScalePageLayoutView="10" workbookViewId="0">
      <selection activeCell="F10" sqref="F10:G10"/>
    </sheetView>
  </sheetViews>
  <sheetFormatPr defaultColWidth="9" defaultRowHeight="13.5"/>
  <cols>
    <col min="1" max="29" width="5.625" style="389" customWidth="1"/>
    <col min="30" max="16384" width="9" style="389"/>
  </cols>
  <sheetData>
    <row r="1" spans="1:35" ht="42.75" customHeight="1">
      <c r="A1" s="805" t="s">
        <v>470</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row>
    <row r="2" spans="1:35" ht="21.95" customHeight="1">
      <c r="A2" s="274"/>
      <c r="Y2" s="453" t="s">
        <v>222</v>
      </c>
      <c r="Z2" s="772">
        <f ca="1">TODAY()</f>
        <v>45478</v>
      </c>
      <c r="AA2" s="772"/>
      <c r="AB2" s="772"/>
      <c r="AC2" s="772"/>
    </row>
    <row r="3" spans="1:35" ht="21.95" customHeight="1">
      <c r="A3" s="850" t="s">
        <v>55</v>
      </c>
      <c r="B3" s="850"/>
      <c r="C3" s="850"/>
      <c r="D3" s="850"/>
      <c r="E3" s="850"/>
      <c r="F3" s="850"/>
      <c r="G3" s="850"/>
      <c r="H3" s="850"/>
      <c r="I3" s="850"/>
      <c r="J3" s="858" t="s">
        <v>670</v>
      </c>
      <c r="K3" s="858"/>
      <c r="L3" s="858"/>
      <c r="M3" s="858"/>
      <c r="N3" s="858"/>
      <c r="O3" s="858"/>
      <c r="P3" s="858"/>
      <c r="Q3" s="858"/>
      <c r="R3" s="858"/>
      <c r="S3" s="858"/>
      <c r="T3" s="858"/>
      <c r="U3" s="858"/>
      <c r="V3" s="858"/>
      <c r="W3" s="858"/>
      <c r="X3" s="858"/>
      <c r="Y3" s="858"/>
      <c r="Z3" s="858"/>
      <c r="AA3" s="858"/>
      <c r="AB3" s="858"/>
      <c r="AC3" s="858"/>
    </row>
    <row r="4" spans="1:35" s="1" customFormat="1" ht="21.95" customHeight="1">
      <c r="A4" s="429" t="s">
        <v>195</v>
      </c>
      <c r="B4" s="776" t="s">
        <v>0</v>
      </c>
      <c r="C4" s="776"/>
      <c r="D4" s="776"/>
      <c r="E4" s="776"/>
      <c r="F4" s="776" t="s">
        <v>1</v>
      </c>
      <c r="G4" s="776"/>
      <c r="H4" s="776" t="s">
        <v>347</v>
      </c>
      <c r="I4" s="776"/>
      <c r="J4" s="776" t="s">
        <v>349</v>
      </c>
      <c r="K4" s="776"/>
      <c r="L4" s="776" t="s">
        <v>348</v>
      </c>
      <c r="M4" s="776"/>
      <c r="N4" s="776" t="s">
        <v>9</v>
      </c>
      <c r="O4" s="776"/>
      <c r="P4" s="776" t="s">
        <v>34</v>
      </c>
      <c r="Q4" s="776"/>
      <c r="R4" s="2"/>
      <c r="S4" s="773" t="s">
        <v>191</v>
      </c>
      <c r="T4" s="773"/>
      <c r="U4" s="773"/>
      <c r="V4" s="773"/>
      <c r="W4" s="773"/>
      <c r="X4" s="773"/>
      <c r="Y4" s="773"/>
      <c r="Z4" s="773"/>
      <c r="AA4" s="773"/>
      <c r="AB4" s="773"/>
      <c r="AC4" s="773"/>
    </row>
    <row r="5" spans="1:35" ht="21.95" customHeight="1">
      <c r="A5" s="1064" t="str">
        <f>トータル!A60&amp;""</f>
        <v/>
      </c>
      <c r="B5" s="855" t="str">
        <f>トータル!B60</f>
        <v>YM CAPACITY</v>
      </c>
      <c r="C5" s="855"/>
      <c r="D5" s="855"/>
      <c r="E5" s="855"/>
      <c r="F5" s="834" t="str">
        <f>トータル!C60</f>
        <v>044S</v>
      </c>
      <c r="G5" s="834"/>
      <c r="H5" s="834" t="str">
        <f>トータル!D60</f>
        <v>07/05-06</v>
      </c>
      <c r="I5" s="834"/>
      <c r="J5" s="834" t="str">
        <f>トータル!F60</f>
        <v>07/03</v>
      </c>
      <c r="K5" s="834"/>
      <c r="L5" s="829" t="str">
        <f>トータル!H60</f>
        <v>07/03</v>
      </c>
      <c r="M5" s="830"/>
      <c r="N5" s="834" t="str">
        <f>トータル!I60</f>
        <v>07/09</v>
      </c>
      <c r="O5" s="834"/>
      <c r="P5" s="829" t="str">
        <f>トータル!K60</f>
        <v>YML</v>
      </c>
      <c r="Q5" s="830"/>
      <c r="R5" s="2"/>
      <c r="S5" s="851" t="s">
        <v>475</v>
      </c>
      <c r="T5" s="851"/>
      <c r="U5" s="851"/>
      <c r="V5" s="851"/>
      <c r="W5" s="851"/>
      <c r="X5" s="851"/>
      <c r="Y5" s="851"/>
      <c r="Z5" s="851"/>
      <c r="AA5" s="851"/>
      <c r="AB5" s="851"/>
      <c r="AC5" s="851"/>
    </row>
    <row r="6" spans="1:35" ht="21.95" customHeight="1">
      <c r="A6" s="1064" t="str">
        <f>トータル!A61&amp;""</f>
        <v/>
      </c>
      <c r="B6" s="855" t="str">
        <f>トータル!B61</f>
        <v>TS HAKATA</v>
      </c>
      <c r="C6" s="855"/>
      <c r="D6" s="855"/>
      <c r="E6" s="855"/>
      <c r="F6" s="834" t="str">
        <f>トータル!C61</f>
        <v>24010S</v>
      </c>
      <c r="G6" s="834"/>
      <c r="H6" s="834" t="str">
        <f>トータル!D61</f>
        <v>07/09-09</v>
      </c>
      <c r="I6" s="834"/>
      <c r="J6" s="829" t="str">
        <f>トータル!F61</f>
        <v>07/05</v>
      </c>
      <c r="K6" s="830"/>
      <c r="L6" s="829" t="str">
        <f>トータル!H61</f>
        <v>07/05</v>
      </c>
      <c r="M6" s="830"/>
      <c r="N6" s="834" t="str">
        <f>トータル!I61</f>
        <v>07/14</v>
      </c>
      <c r="O6" s="834"/>
      <c r="P6" s="829" t="str">
        <f>トータル!K61</f>
        <v>TSL</v>
      </c>
      <c r="Q6" s="830"/>
      <c r="R6" s="2"/>
      <c r="S6" s="851"/>
      <c r="T6" s="851"/>
      <c r="U6" s="851"/>
      <c r="V6" s="851"/>
      <c r="W6" s="851"/>
      <c r="X6" s="851"/>
      <c r="Y6" s="851"/>
      <c r="Z6" s="851"/>
      <c r="AA6" s="851"/>
      <c r="AB6" s="851"/>
      <c r="AC6" s="851"/>
      <c r="AD6" s="406"/>
      <c r="AE6" s="406"/>
      <c r="AF6" s="406"/>
      <c r="AG6" s="406"/>
      <c r="AH6" s="406"/>
      <c r="AI6" s="406"/>
    </row>
    <row r="7" spans="1:35" ht="21.95" customHeight="1">
      <c r="A7" s="1064" t="str">
        <f>トータル!A62&amp;""</f>
        <v/>
      </c>
      <c r="B7" s="855" t="str">
        <f>トータル!B62</f>
        <v>YM CONTINUITY</v>
      </c>
      <c r="C7" s="855"/>
      <c r="D7" s="855"/>
      <c r="E7" s="855"/>
      <c r="F7" s="834" t="str">
        <f>トータル!C62</f>
        <v>034S</v>
      </c>
      <c r="G7" s="834"/>
      <c r="H7" s="834" t="str">
        <f>トータル!D62</f>
        <v>07/12-13</v>
      </c>
      <c r="I7" s="834"/>
      <c r="J7" s="829" t="str">
        <f>トータル!F62</f>
        <v>07/10</v>
      </c>
      <c r="K7" s="830"/>
      <c r="L7" s="829" t="str">
        <f>トータル!H62</f>
        <v>07/10</v>
      </c>
      <c r="M7" s="830"/>
      <c r="N7" s="834" t="str">
        <f>トータル!I62</f>
        <v>07/16</v>
      </c>
      <c r="O7" s="834"/>
      <c r="P7" s="829" t="str">
        <f>トータル!K62</f>
        <v>YML</v>
      </c>
      <c r="Q7" s="830"/>
      <c r="R7" s="2"/>
      <c r="S7" s="851"/>
      <c r="T7" s="851"/>
      <c r="U7" s="851"/>
      <c r="V7" s="851"/>
      <c r="W7" s="851"/>
      <c r="X7" s="851"/>
      <c r="Y7" s="851"/>
      <c r="Z7" s="851"/>
      <c r="AA7" s="851"/>
      <c r="AB7" s="851"/>
      <c r="AC7" s="851"/>
      <c r="AD7" s="406"/>
      <c r="AE7" s="406"/>
      <c r="AF7" s="406"/>
      <c r="AG7" s="406"/>
      <c r="AH7" s="406"/>
      <c r="AI7" s="406"/>
    </row>
    <row r="8" spans="1:35" ht="21.95" customHeight="1">
      <c r="A8" s="720" t="str">
        <f>トータル!A63&amp;""</f>
        <v>×</v>
      </c>
      <c r="B8" s="855" t="str">
        <f>トータル!B63</f>
        <v>TS CHIBA</v>
      </c>
      <c r="C8" s="855"/>
      <c r="D8" s="855"/>
      <c r="E8" s="855"/>
      <c r="F8" s="834" t="str">
        <f>トータル!C63</f>
        <v>24010S</v>
      </c>
      <c r="G8" s="834"/>
      <c r="H8" s="834" t="str">
        <f>トータル!D63</f>
        <v>07/16-16</v>
      </c>
      <c r="I8" s="834"/>
      <c r="J8" s="829" t="str">
        <f>トータル!F63</f>
        <v>07/11</v>
      </c>
      <c r="K8" s="830"/>
      <c r="L8" s="829" t="str">
        <f>トータル!H63</f>
        <v>07/11</v>
      </c>
      <c r="M8" s="830"/>
      <c r="N8" s="834" t="str">
        <f>トータル!I63</f>
        <v>07/21</v>
      </c>
      <c r="O8" s="834"/>
      <c r="P8" s="829" t="str">
        <f>トータル!K63</f>
        <v>TSL</v>
      </c>
      <c r="Q8" s="830"/>
      <c r="R8" s="2"/>
      <c r="S8" s="851"/>
      <c r="T8" s="851"/>
      <c r="U8" s="851"/>
      <c r="V8" s="851"/>
      <c r="W8" s="851"/>
      <c r="X8" s="851"/>
      <c r="Y8" s="851"/>
      <c r="Z8" s="851"/>
      <c r="AA8" s="851"/>
      <c r="AB8" s="851"/>
      <c r="AC8" s="851"/>
      <c r="AD8" s="406"/>
      <c r="AE8" s="406"/>
      <c r="AF8" s="406"/>
      <c r="AG8" s="406"/>
      <c r="AH8" s="406"/>
      <c r="AI8" s="406"/>
    </row>
    <row r="9" spans="1:35" ht="21.95" customHeight="1">
      <c r="A9" s="676" t="str">
        <f>トータル!A64&amp;""</f>
        <v>▲</v>
      </c>
      <c r="B9" s="855" t="str">
        <f>トータル!B64</f>
        <v>TS KOBE</v>
      </c>
      <c r="C9" s="855"/>
      <c r="D9" s="855"/>
      <c r="E9" s="855"/>
      <c r="F9" s="834" t="str">
        <f>トータル!C64</f>
        <v>24016S</v>
      </c>
      <c r="G9" s="834"/>
      <c r="H9" s="834" t="str">
        <f>トータル!D64</f>
        <v>07/19-20</v>
      </c>
      <c r="I9" s="834"/>
      <c r="J9" s="829" t="str">
        <f>トータル!F64</f>
        <v>07/17</v>
      </c>
      <c r="K9" s="830"/>
      <c r="L9" s="829" t="str">
        <f>トータル!H64</f>
        <v>07/17</v>
      </c>
      <c r="M9" s="830"/>
      <c r="N9" s="834" t="str">
        <f>トータル!I64</f>
        <v>07/23</v>
      </c>
      <c r="O9" s="834"/>
      <c r="P9" s="829" t="str">
        <f>トータル!K64</f>
        <v>TSL</v>
      </c>
      <c r="Q9" s="830"/>
      <c r="R9" s="2"/>
      <c r="S9" s="851"/>
      <c r="T9" s="851"/>
      <c r="U9" s="851"/>
      <c r="V9" s="851"/>
      <c r="W9" s="851"/>
      <c r="X9" s="851"/>
      <c r="Y9" s="851"/>
      <c r="Z9" s="851"/>
      <c r="AA9" s="851"/>
      <c r="AB9" s="851"/>
      <c r="AC9" s="851"/>
      <c r="AD9" s="406"/>
      <c r="AE9" s="406"/>
      <c r="AF9" s="406"/>
      <c r="AG9" s="406"/>
      <c r="AH9" s="406"/>
      <c r="AI9" s="406"/>
    </row>
    <row r="10" spans="1:35" ht="21.95" customHeight="1">
      <c r="A10" s="720" t="str">
        <f>トータル!A65&amp;""</f>
        <v>×</v>
      </c>
      <c r="B10" s="856" t="str">
        <f>トータル!B65</f>
        <v>TS PENANG</v>
      </c>
      <c r="C10" s="856"/>
      <c r="D10" s="856"/>
      <c r="E10" s="856"/>
      <c r="F10" s="854" t="str">
        <f>トータル!C65</f>
        <v>24017S</v>
      </c>
      <c r="G10" s="854"/>
      <c r="H10" s="854" t="str">
        <f>トータル!D65</f>
        <v>07/23-23</v>
      </c>
      <c r="I10" s="854"/>
      <c r="J10" s="852" t="str">
        <f>トータル!F65</f>
        <v>07/19</v>
      </c>
      <c r="K10" s="853"/>
      <c r="L10" s="852" t="str">
        <f>トータル!H65</f>
        <v>07/19</v>
      </c>
      <c r="M10" s="853"/>
      <c r="N10" s="854" t="str">
        <f>トータル!I65</f>
        <v>07/28</v>
      </c>
      <c r="O10" s="854"/>
      <c r="P10" s="852" t="str">
        <f>トータル!K65</f>
        <v>TSL</v>
      </c>
      <c r="Q10" s="853"/>
      <c r="R10" s="2"/>
      <c r="S10" s="851"/>
      <c r="T10" s="851"/>
      <c r="U10" s="851"/>
      <c r="V10" s="851"/>
      <c r="W10" s="851"/>
      <c r="X10" s="851"/>
      <c r="Y10" s="851"/>
      <c r="Z10" s="851"/>
      <c r="AA10" s="851"/>
      <c r="AB10" s="851"/>
      <c r="AC10" s="851"/>
      <c r="AD10" s="406"/>
      <c r="AE10" s="406"/>
      <c r="AF10" s="406"/>
      <c r="AG10" s="406"/>
      <c r="AH10" s="406"/>
      <c r="AI10" s="406"/>
    </row>
    <row r="11" spans="1:35" ht="21.95" customHeight="1">
      <c r="A11" s="720" t="str">
        <f>トータル!A66&amp;""</f>
        <v>×</v>
      </c>
      <c r="B11" s="855" t="str">
        <f>トータル!B66</f>
        <v>YM CONTINENT</v>
      </c>
      <c r="C11" s="855"/>
      <c r="D11" s="855"/>
      <c r="E11" s="855"/>
      <c r="F11" s="834" t="str">
        <f>トータル!C66</f>
        <v>060S</v>
      </c>
      <c r="G11" s="834"/>
      <c r="H11" s="834" t="str">
        <f>トータル!D66</f>
        <v>07/26-27</v>
      </c>
      <c r="I11" s="834"/>
      <c r="J11" s="829" t="str">
        <f>トータル!F66</f>
        <v>07/24</v>
      </c>
      <c r="K11" s="830"/>
      <c r="L11" s="829" t="str">
        <f>トータル!H66</f>
        <v>07/24</v>
      </c>
      <c r="M11" s="830"/>
      <c r="N11" s="834" t="str">
        <f>トータル!I66</f>
        <v>07/30</v>
      </c>
      <c r="O11" s="834"/>
      <c r="P11" s="829" t="str">
        <f>トータル!K66</f>
        <v>YML</v>
      </c>
      <c r="Q11" s="830"/>
      <c r="R11" s="2"/>
      <c r="S11" s="851"/>
      <c r="T11" s="851"/>
      <c r="U11" s="851"/>
      <c r="V11" s="851"/>
      <c r="W11" s="851"/>
      <c r="X11" s="851"/>
      <c r="Y11" s="851"/>
      <c r="Z11" s="851"/>
      <c r="AA11" s="851"/>
      <c r="AB11" s="851"/>
      <c r="AC11" s="851"/>
      <c r="AD11" s="406"/>
      <c r="AE11" s="406"/>
      <c r="AF11" s="406"/>
      <c r="AG11" s="406"/>
      <c r="AH11" s="406"/>
      <c r="AI11" s="406"/>
    </row>
    <row r="12" spans="1:35" ht="21.95" customHeight="1">
      <c r="A12" s="676" t="str">
        <f>トータル!A67&amp;""</f>
        <v>▲</v>
      </c>
      <c r="B12" s="855" t="str">
        <f>トータル!B67</f>
        <v>TS LIANYUNGANG</v>
      </c>
      <c r="C12" s="855"/>
      <c r="D12" s="855"/>
      <c r="E12" s="855"/>
      <c r="F12" s="834" t="str">
        <f>トータル!C67</f>
        <v>24013S</v>
      </c>
      <c r="G12" s="834"/>
      <c r="H12" s="834" t="str">
        <f>トータル!D67</f>
        <v>07/26-27</v>
      </c>
      <c r="I12" s="834"/>
      <c r="J12" s="829" t="str">
        <f>トータル!F67</f>
        <v>07/24</v>
      </c>
      <c r="K12" s="830"/>
      <c r="L12" s="829" t="str">
        <f>トータル!H67</f>
        <v>07/24</v>
      </c>
      <c r="M12" s="830"/>
      <c r="N12" s="834" t="str">
        <f>トータル!I67</f>
        <v>07/30</v>
      </c>
      <c r="O12" s="834"/>
      <c r="P12" s="829" t="str">
        <f>トータル!K67</f>
        <v>TSL</v>
      </c>
      <c r="Q12" s="830"/>
      <c r="R12" s="2"/>
      <c r="S12" s="851"/>
      <c r="T12" s="851"/>
      <c r="U12" s="851"/>
      <c r="V12" s="851"/>
      <c r="W12" s="851"/>
      <c r="X12" s="851"/>
      <c r="Y12" s="851"/>
      <c r="Z12" s="851"/>
      <c r="AA12" s="851"/>
      <c r="AB12" s="851"/>
      <c r="AC12" s="851"/>
      <c r="AD12" s="406"/>
      <c r="AE12" s="406"/>
      <c r="AF12" s="406"/>
      <c r="AG12" s="406"/>
      <c r="AH12" s="406"/>
      <c r="AI12" s="406"/>
    </row>
    <row r="13" spans="1:35" ht="21.95" customHeight="1">
      <c r="A13" s="720" t="str">
        <f>トータル!A68&amp;""</f>
        <v>×</v>
      </c>
      <c r="B13" s="855" t="str">
        <f>トータル!B68</f>
        <v>YM CAPACITY</v>
      </c>
      <c r="C13" s="855"/>
      <c r="D13" s="855"/>
      <c r="E13" s="855"/>
      <c r="F13" s="834" t="str">
        <f>トータル!C68</f>
        <v>045S</v>
      </c>
      <c r="G13" s="834"/>
      <c r="H13" s="834" t="str">
        <f>トータル!D68</f>
        <v>08/02-03</v>
      </c>
      <c r="I13" s="834"/>
      <c r="J13" s="829" t="str">
        <f>トータル!F68</f>
        <v>07/31</v>
      </c>
      <c r="K13" s="830"/>
      <c r="L13" s="829" t="str">
        <f>トータル!H68</f>
        <v>07/31</v>
      </c>
      <c r="M13" s="830"/>
      <c r="N13" s="834" t="str">
        <f>トータル!I68</f>
        <v>08/06</v>
      </c>
      <c r="O13" s="834"/>
      <c r="P13" s="829" t="str">
        <f>トータル!K68</f>
        <v>YML</v>
      </c>
      <c r="Q13" s="830"/>
      <c r="R13" s="2"/>
      <c r="S13" s="851"/>
      <c r="T13" s="851"/>
      <c r="U13" s="851"/>
      <c r="V13" s="851"/>
      <c r="W13" s="851"/>
      <c r="X13" s="851"/>
      <c r="Y13" s="851"/>
      <c r="Z13" s="851"/>
      <c r="AA13" s="851"/>
      <c r="AB13" s="851"/>
      <c r="AC13" s="851"/>
      <c r="AD13" s="406"/>
      <c r="AE13" s="406"/>
      <c r="AF13" s="406"/>
      <c r="AG13" s="406"/>
      <c r="AH13" s="406"/>
      <c r="AI13" s="406"/>
    </row>
    <row r="14" spans="1:35" ht="21.95" customHeight="1">
      <c r="A14" s="720" t="str">
        <f>トータル!A69&amp;""</f>
        <v/>
      </c>
      <c r="B14" s="855" t="str">
        <f>トータル!B69</f>
        <v>TS CHIBA</v>
      </c>
      <c r="C14" s="855"/>
      <c r="D14" s="855"/>
      <c r="E14" s="855"/>
      <c r="F14" s="834" t="str">
        <f>トータル!C69</f>
        <v>24011S</v>
      </c>
      <c r="G14" s="834"/>
      <c r="H14" s="834" t="str">
        <f>トータル!D69</f>
        <v>08/02-03</v>
      </c>
      <c r="I14" s="834"/>
      <c r="J14" s="829" t="str">
        <f>トータル!F69</f>
        <v>07/31</v>
      </c>
      <c r="K14" s="830"/>
      <c r="L14" s="829" t="str">
        <f>トータル!H69</f>
        <v>07/31</v>
      </c>
      <c r="M14" s="830"/>
      <c r="N14" s="834" t="str">
        <f>トータル!I69</f>
        <v>08/06</v>
      </c>
      <c r="O14" s="834"/>
      <c r="P14" s="829" t="str">
        <f>トータル!K69</f>
        <v>TSL</v>
      </c>
      <c r="Q14" s="830"/>
      <c r="R14" s="2"/>
      <c r="S14" s="851"/>
      <c r="T14" s="851"/>
      <c r="U14" s="851"/>
      <c r="V14" s="851"/>
      <c r="W14" s="851"/>
      <c r="X14" s="851"/>
      <c r="Y14" s="851"/>
      <c r="Z14" s="851"/>
      <c r="AA14" s="851"/>
      <c r="AB14" s="851"/>
      <c r="AC14" s="851"/>
      <c r="AD14" s="406"/>
      <c r="AE14" s="406"/>
      <c r="AF14" s="406"/>
      <c r="AG14" s="406"/>
      <c r="AH14" s="406"/>
      <c r="AI14" s="406"/>
    </row>
    <row r="15" spans="1:35" ht="21.95" customHeight="1">
      <c r="A15" s="720" t="str">
        <f>トータル!A70&amp;""</f>
        <v>×</v>
      </c>
      <c r="B15" s="855" t="str">
        <f>トータル!B70</f>
        <v>YM CONTINUITY</v>
      </c>
      <c r="C15" s="855"/>
      <c r="D15" s="855"/>
      <c r="E15" s="855"/>
      <c r="F15" s="834" t="str">
        <f>トータル!C70</f>
        <v>035S</v>
      </c>
      <c r="G15" s="834"/>
      <c r="H15" s="834" t="str">
        <f>トータル!D70</f>
        <v>08/09-10</v>
      </c>
      <c r="I15" s="834"/>
      <c r="J15" s="829" t="str">
        <f>トータル!F70</f>
        <v>08/07</v>
      </c>
      <c r="K15" s="830"/>
      <c r="L15" s="829" t="str">
        <f>トータル!H70</f>
        <v>08/07</v>
      </c>
      <c r="M15" s="830"/>
      <c r="N15" s="834" t="str">
        <f>トータル!I70</f>
        <v>08/13</v>
      </c>
      <c r="O15" s="834"/>
      <c r="P15" s="829" t="str">
        <f>トータル!K70</f>
        <v>YML</v>
      </c>
      <c r="Q15" s="830"/>
      <c r="R15" s="2"/>
      <c r="S15" s="851"/>
      <c r="T15" s="851"/>
      <c r="U15" s="851"/>
      <c r="V15" s="851"/>
      <c r="W15" s="851"/>
      <c r="X15" s="851"/>
      <c r="Y15" s="851"/>
      <c r="Z15" s="851"/>
      <c r="AA15" s="851"/>
      <c r="AB15" s="851"/>
      <c r="AC15" s="851"/>
      <c r="AD15" s="406"/>
      <c r="AE15" s="406"/>
      <c r="AF15" s="406"/>
      <c r="AG15" s="406"/>
      <c r="AH15" s="406"/>
      <c r="AI15" s="406"/>
    </row>
    <row r="16" spans="1:35" ht="21.95" customHeight="1">
      <c r="A16" s="1065" t="str">
        <f>トータル!A71&amp;""</f>
        <v/>
      </c>
      <c r="B16" s="855" t="str">
        <f>トータル!B71</f>
        <v>TS PENANG</v>
      </c>
      <c r="C16" s="855"/>
      <c r="D16" s="855"/>
      <c r="E16" s="855"/>
      <c r="F16" s="834" t="str">
        <f>トータル!C71</f>
        <v>24018S</v>
      </c>
      <c r="G16" s="834"/>
      <c r="H16" s="834" t="str">
        <f>トータル!D71</f>
        <v>08/09-10</v>
      </c>
      <c r="I16" s="834"/>
      <c r="J16" s="829" t="str">
        <f>トータル!F71</f>
        <v>08/07</v>
      </c>
      <c r="K16" s="830"/>
      <c r="L16" s="829" t="str">
        <f>トータル!H71</f>
        <v>08/07</v>
      </c>
      <c r="M16" s="830"/>
      <c r="N16" s="834" t="str">
        <f>トータル!I71</f>
        <v>08/13</v>
      </c>
      <c r="O16" s="834"/>
      <c r="P16" s="829" t="str">
        <f>トータル!K71</f>
        <v>TSL</v>
      </c>
      <c r="Q16" s="830"/>
      <c r="R16" s="2"/>
      <c r="S16" s="851"/>
      <c r="T16" s="851"/>
      <c r="U16" s="851"/>
      <c r="V16" s="851"/>
      <c r="W16" s="851"/>
      <c r="X16" s="851"/>
      <c r="Y16" s="851"/>
      <c r="Z16" s="851"/>
      <c r="AA16" s="851"/>
      <c r="AB16" s="851"/>
      <c r="AC16" s="851"/>
      <c r="AD16" s="406"/>
      <c r="AE16" s="406"/>
      <c r="AF16" s="406"/>
      <c r="AG16" s="406"/>
      <c r="AH16" s="406"/>
      <c r="AI16" s="406"/>
    </row>
    <row r="17" spans="1:35" ht="21.95" customHeight="1">
      <c r="A17" s="720" t="str">
        <f>トータル!A72&amp;""</f>
        <v>×</v>
      </c>
      <c r="B17" s="855" t="str">
        <f>トータル!B72</f>
        <v>YM CENTENNIAL</v>
      </c>
      <c r="C17" s="855"/>
      <c r="D17" s="855"/>
      <c r="E17" s="855"/>
      <c r="F17" s="834" t="str">
        <f>トータル!C72</f>
        <v>048S</v>
      </c>
      <c r="G17" s="834"/>
      <c r="H17" s="834" t="str">
        <f>トータル!D72</f>
        <v>08/16-17</v>
      </c>
      <c r="I17" s="834"/>
      <c r="J17" s="829" t="str">
        <f>トータル!F72</f>
        <v>08/14</v>
      </c>
      <c r="K17" s="830"/>
      <c r="L17" s="829" t="str">
        <f>トータル!H72</f>
        <v>08/14</v>
      </c>
      <c r="M17" s="830"/>
      <c r="N17" s="834" t="str">
        <f>トータル!I72</f>
        <v>08/20</v>
      </c>
      <c r="O17" s="834"/>
      <c r="P17" s="829" t="str">
        <f>トータル!K72</f>
        <v>YML</v>
      </c>
      <c r="Q17" s="830"/>
      <c r="R17" s="2"/>
      <c r="S17" s="851"/>
      <c r="T17" s="851"/>
      <c r="U17" s="851"/>
      <c r="V17" s="851"/>
      <c r="W17" s="851"/>
      <c r="X17" s="851"/>
      <c r="Y17" s="851"/>
      <c r="Z17" s="851"/>
      <c r="AA17" s="851"/>
      <c r="AB17" s="851"/>
      <c r="AC17" s="851"/>
      <c r="AD17" s="406"/>
      <c r="AE17" s="406"/>
      <c r="AF17" s="406"/>
      <c r="AG17" s="406"/>
      <c r="AH17" s="406"/>
      <c r="AI17" s="406"/>
    </row>
    <row r="18" spans="1:35" ht="21.95" customHeight="1">
      <c r="A18" s="433" t="str">
        <f>トータル!A73&amp;""</f>
        <v/>
      </c>
      <c r="B18" s="857" t="str">
        <f>トータル!B73</f>
        <v>TS HAKATA</v>
      </c>
      <c r="C18" s="857"/>
      <c r="D18" s="857"/>
      <c r="E18" s="857"/>
      <c r="F18" s="849" t="str">
        <f>トータル!C73</f>
        <v>24012S</v>
      </c>
      <c r="G18" s="849"/>
      <c r="H18" s="849" t="str">
        <f>トータル!D73</f>
        <v>08/16-17</v>
      </c>
      <c r="I18" s="849"/>
      <c r="J18" s="843" t="str">
        <f>トータル!F73</f>
        <v>08/14</v>
      </c>
      <c r="K18" s="844"/>
      <c r="L18" s="843" t="str">
        <f>トータル!H73</f>
        <v>08/14</v>
      </c>
      <c r="M18" s="844"/>
      <c r="N18" s="849" t="str">
        <f>トータル!I73</f>
        <v>08/20</v>
      </c>
      <c r="O18" s="849"/>
      <c r="P18" s="843" t="str">
        <f>トータル!K73</f>
        <v>TSL</v>
      </c>
      <c r="Q18" s="844"/>
      <c r="R18" s="2"/>
      <c r="S18" s="851"/>
      <c r="T18" s="851"/>
      <c r="U18" s="851"/>
      <c r="V18" s="851"/>
      <c r="W18" s="851"/>
      <c r="X18" s="851"/>
      <c r="Y18" s="851"/>
      <c r="Z18" s="851"/>
      <c r="AA18" s="851"/>
      <c r="AB18" s="851"/>
      <c r="AC18" s="851"/>
      <c r="AD18" s="406"/>
      <c r="AE18" s="406"/>
      <c r="AF18" s="406"/>
      <c r="AG18" s="406"/>
      <c r="AH18" s="406"/>
      <c r="AI18" s="406"/>
    </row>
    <row r="19" spans="1:35" ht="9.9499999999999993" customHeight="1">
      <c r="F19" s="13"/>
      <c r="G19" s="13"/>
      <c r="H19" s="14"/>
      <c r="I19" s="14"/>
      <c r="J19" s="14"/>
      <c r="K19" s="14"/>
      <c r="L19" s="14"/>
      <c r="M19" s="14"/>
      <c r="N19" s="14"/>
      <c r="O19" s="14"/>
      <c r="P19" s="13"/>
      <c r="Q19" s="13"/>
    </row>
    <row r="20" spans="1:35" ht="18" customHeight="1">
      <c r="A20" s="637"/>
      <c r="B20" s="637"/>
      <c r="C20" s="637"/>
      <c r="D20" s="637"/>
      <c r="E20" s="637"/>
      <c r="F20" s="637"/>
      <c r="G20" s="637"/>
      <c r="H20" s="637"/>
      <c r="I20" s="637"/>
      <c r="J20" s="637"/>
      <c r="K20" s="637"/>
      <c r="L20" s="637"/>
      <c r="M20" s="637"/>
      <c r="N20" s="435"/>
      <c r="O20" s="636"/>
      <c r="P20" s="636"/>
      <c r="Q20" s="636"/>
      <c r="R20" s="636"/>
      <c r="S20" s="636"/>
      <c r="T20" s="636"/>
      <c r="U20" s="636"/>
      <c r="V20" s="636"/>
      <c r="W20" s="636"/>
      <c r="X20" s="636"/>
      <c r="Y20" s="636"/>
      <c r="Z20" s="636"/>
      <c r="AA20" s="636"/>
      <c r="AB20" s="636"/>
      <c r="AC20" s="636"/>
    </row>
    <row r="21" spans="1:35" ht="18" customHeight="1">
      <c r="A21" s="635"/>
      <c r="B21" s="635"/>
      <c r="C21" s="635"/>
      <c r="D21" s="635"/>
      <c r="E21" s="635"/>
      <c r="F21" s="635"/>
      <c r="G21" s="635"/>
      <c r="H21" s="635"/>
      <c r="I21" s="635"/>
      <c r="J21" s="635"/>
      <c r="K21" s="635"/>
      <c r="L21" s="635"/>
      <c r="M21" s="635"/>
      <c r="N21" s="420"/>
      <c r="O21" s="635"/>
      <c r="P21" s="635"/>
      <c r="Q21" s="635"/>
      <c r="R21" s="635"/>
      <c r="S21" s="635"/>
      <c r="T21" s="635"/>
      <c r="U21" s="635"/>
      <c r="V21" s="635"/>
      <c r="W21" s="635"/>
      <c r="X21" s="635"/>
      <c r="Y21" s="635"/>
      <c r="Z21" s="635"/>
      <c r="AA21" s="635"/>
      <c r="AB21" s="635"/>
      <c r="AC21" s="635"/>
    </row>
    <row r="22" spans="1:35" ht="18" customHeight="1">
      <c r="A22" s="635"/>
      <c r="B22" s="635"/>
      <c r="C22" s="635"/>
      <c r="D22" s="635"/>
      <c r="E22" s="635"/>
      <c r="F22" s="635"/>
      <c r="G22" s="635"/>
      <c r="H22" s="635"/>
      <c r="I22" s="635"/>
      <c r="J22" s="635"/>
      <c r="K22" s="635"/>
      <c r="L22" s="635"/>
      <c r="M22" s="635"/>
      <c r="N22" s="420"/>
      <c r="O22" s="635"/>
      <c r="P22" s="635"/>
      <c r="Q22" s="635"/>
      <c r="R22" s="635"/>
      <c r="S22" s="635"/>
      <c r="T22" s="635"/>
      <c r="U22" s="635"/>
      <c r="V22" s="635"/>
      <c r="W22" s="635"/>
      <c r="X22" s="635"/>
      <c r="Y22" s="635"/>
      <c r="Z22" s="635"/>
      <c r="AA22" s="635"/>
      <c r="AB22" s="635"/>
      <c r="AC22" s="635"/>
    </row>
    <row r="23" spans="1:35" ht="18" customHeight="1">
      <c r="A23" s="635"/>
      <c r="B23" s="635"/>
      <c r="C23" s="635"/>
      <c r="D23" s="635"/>
      <c r="E23" s="635"/>
      <c r="F23" s="635"/>
      <c r="G23" s="635"/>
      <c r="H23" s="635"/>
      <c r="I23" s="635"/>
      <c r="J23" s="635"/>
      <c r="K23" s="635"/>
      <c r="L23" s="635"/>
      <c r="M23" s="635"/>
      <c r="N23" s="420"/>
      <c r="O23" s="635"/>
      <c r="P23" s="635"/>
      <c r="Q23" s="635"/>
      <c r="R23" s="635"/>
      <c r="S23" s="635"/>
      <c r="T23" s="635"/>
      <c r="U23" s="635"/>
      <c r="V23" s="635"/>
      <c r="W23" s="635"/>
      <c r="X23" s="635"/>
      <c r="Y23" s="635"/>
      <c r="Z23" s="635"/>
      <c r="AA23" s="635"/>
      <c r="AB23" s="635"/>
      <c r="AC23" s="635"/>
    </row>
    <row r="24" spans="1:35" ht="18" customHeight="1">
      <c r="A24" s="635"/>
      <c r="B24" s="635"/>
      <c r="C24" s="635"/>
      <c r="D24" s="635"/>
      <c r="E24" s="635"/>
      <c r="F24" s="635"/>
      <c r="G24" s="635"/>
      <c r="H24" s="635"/>
      <c r="I24" s="635"/>
      <c r="J24" s="635"/>
      <c r="K24" s="635"/>
      <c r="L24" s="635"/>
      <c r="M24" s="635"/>
      <c r="N24" s="420"/>
      <c r="O24" s="635"/>
      <c r="P24" s="635"/>
      <c r="Q24" s="635"/>
      <c r="R24" s="635"/>
      <c r="S24" s="635"/>
      <c r="T24" s="635"/>
      <c r="U24" s="635"/>
      <c r="V24" s="635"/>
      <c r="W24" s="635"/>
      <c r="X24" s="635"/>
      <c r="Y24" s="635"/>
      <c r="Z24" s="635"/>
      <c r="AA24" s="635"/>
      <c r="AB24" s="635"/>
      <c r="AC24" s="635"/>
    </row>
    <row r="25" spans="1:35" ht="18" customHeight="1">
      <c r="A25" s="635"/>
      <c r="B25" s="635"/>
      <c r="C25" s="635"/>
      <c r="D25" s="635"/>
      <c r="E25" s="635"/>
      <c r="F25" s="635"/>
      <c r="G25" s="635"/>
      <c r="H25" s="635"/>
      <c r="I25" s="635"/>
      <c r="J25" s="635"/>
      <c r="K25" s="635"/>
      <c r="L25" s="635"/>
      <c r="M25" s="635"/>
      <c r="N25" s="420"/>
      <c r="O25" s="635"/>
      <c r="P25" s="635"/>
      <c r="Q25" s="635"/>
      <c r="R25" s="635"/>
      <c r="S25" s="635"/>
      <c r="T25" s="635"/>
      <c r="U25" s="635"/>
      <c r="V25" s="635"/>
      <c r="W25" s="635"/>
      <c r="X25" s="635"/>
      <c r="Y25" s="635"/>
      <c r="Z25" s="635"/>
      <c r="AA25" s="635"/>
      <c r="AB25" s="635"/>
      <c r="AC25" s="635"/>
    </row>
    <row r="26" spans="1:35" ht="18" customHeight="1">
      <c r="A26" s="635"/>
      <c r="B26" s="635"/>
      <c r="C26" s="635"/>
      <c r="D26" s="635"/>
      <c r="E26" s="635"/>
      <c r="F26" s="635"/>
      <c r="G26" s="635"/>
      <c r="H26" s="635"/>
      <c r="I26" s="635"/>
      <c r="J26" s="635"/>
      <c r="K26" s="635"/>
      <c r="L26" s="635"/>
      <c r="M26" s="635"/>
      <c r="N26" s="420"/>
      <c r="O26" s="635"/>
      <c r="P26" s="635"/>
      <c r="Q26" s="635"/>
      <c r="R26" s="635"/>
      <c r="S26" s="635"/>
      <c r="T26" s="635"/>
      <c r="U26" s="635"/>
      <c r="V26" s="635"/>
      <c r="W26" s="635"/>
      <c r="X26" s="635"/>
      <c r="Y26" s="635"/>
      <c r="Z26" s="635"/>
      <c r="AA26" s="635"/>
      <c r="AB26" s="635"/>
      <c r="AC26" s="635"/>
    </row>
    <row r="27" spans="1:35" ht="18" customHeight="1">
      <c r="A27" s="635"/>
      <c r="B27" s="635"/>
      <c r="C27" s="635"/>
      <c r="D27" s="635"/>
      <c r="E27" s="635"/>
      <c r="F27" s="635"/>
      <c r="G27" s="635"/>
      <c r="H27" s="635"/>
      <c r="I27" s="635"/>
      <c r="J27" s="635"/>
      <c r="K27" s="635"/>
      <c r="L27" s="635"/>
      <c r="M27" s="635"/>
      <c r="N27" s="420"/>
      <c r="O27" s="635"/>
      <c r="P27" s="635"/>
      <c r="Q27" s="635"/>
      <c r="R27" s="635"/>
      <c r="S27" s="635"/>
      <c r="T27" s="635"/>
      <c r="U27" s="635"/>
      <c r="V27" s="635"/>
      <c r="W27" s="635"/>
      <c r="X27" s="635"/>
      <c r="Y27" s="635"/>
      <c r="Z27" s="635"/>
      <c r="AA27" s="635"/>
      <c r="AB27" s="635"/>
      <c r="AC27" s="635"/>
    </row>
    <row r="28" spans="1:35" ht="18" customHeight="1">
      <c r="A28" s="635"/>
      <c r="B28" s="635"/>
      <c r="C28" s="635"/>
      <c r="D28" s="635"/>
      <c r="E28" s="635"/>
      <c r="F28" s="635"/>
      <c r="G28" s="635"/>
      <c r="H28" s="635"/>
      <c r="I28" s="635"/>
      <c r="J28" s="635"/>
      <c r="K28" s="635"/>
      <c r="L28" s="635"/>
      <c r="M28" s="635"/>
      <c r="N28" s="420"/>
      <c r="O28" s="635"/>
      <c r="P28" s="635"/>
      <c r="Q28" s="635"/>
      <c r="R28" s="635"/>
      <c r="S28" s="635"/>
      <c r="T28" s="635"/>
      <c r="U28" s="635"/>
      <c r="V28" s="635"/>
      <c r="W28" s="635"/>
      <c r="X28" s="635"/>
      <c r="Y28" s="635"/>
      <c r="Z28" s="635"/>
      <c r="AA28" s="635"/>
      <c r="AB28" s="635"/>
      <c r="AC28" s="635"/>
    </row>
    <row r="29" spans="1:35" ht="18" customHeight="1">
      <c r="A29" s="635"/>
      <c r="B29" s="635"/>
      <c r="C29" s="635"/>
      <c r="D29" s="635"/>
      <c r="E29" s="635"/>
      <c r="F29" s="635"/>
      <c r="G29" s="635"/>
      <c r="H29" s="635"/>
      <c r="I29" s="635"/>
      <c r="J29" s="635"/>
      <c r="K29" s="635"/>
      <c r="L29" s="635"/>
      <c r="M29" s="635"/>
      <c r="N29" s="420"/>
      <c r="O29" s="635"/>
      <c r="P29" s="635"/>
      <c r="Q29" s="635"/>
      <c r="R29" s="635"/>
      <c r="S29" s="635"/>
      <c r="T29" s="635"/>
      <c r="U29" s="635"/>
      <c r="V29" s="635"/>
      <c r="W29" s="635"/>
      <c r="X29" s="635"/>
      <c r="Y29" s="635"/>
      <c r="Z29" s="635"/>
      <c r="AA29" s="635"/>
      <c r="AB29" s="635"/>
      <c r="AC29" s="635"/>
    </row>
    <row r="30" spans="1:35" ht="36.6" customHeight="1"/>
    <row r="31" spans="1:35" ht="21.95" customHeight="1">
      <c r="A31" s="804" t="s">
        <v>200</v>
      </c>
      <c r="B31" s="804"/>
      <c r="C31" s="804"/>
      <c r="D31" s="804"/>
      <c r="E31" s="804"/>
      <c r="F31" s="804"/>
      <c r="G31" s="804"/>
      <c r="H31" s="804"/>
      <c r="I31" s="804"/>
      <c r="J31" s="804"/>
      <c r="K31" s="804"/>
      <c r="L31" s="804"/>
      <c r="M31" s="804"/>
      <c r="N31" s="804"/>
      <c r="O31" s="804"/>
      <c r="P31" s="804"/>
      <c r="Q31" s="804"/>
      <c r="R31" s="804"/>
      <c r="S31" s="804"/>
      <c r="T31" s="804"/>
      <c r="U31" s="804"/>
      <c r="V31" s="804"/>
      <c r="W31" s="804"/>
      <c r="X31" s="804"/>
      <c r="Y31" s="804"/>
      <c r="Z31" s="804"/>
      <c r="AA31" s="804"/>
      <c r="AB31" s="804"/>
      <c r="AC31" s="804"/>
    </row>
    <row r="32" spans="1:35" ht="21.95" customHeight="1">
      <c r="A32" s="803" t="s">
        <v>201</v>
      </c>
      <c r="B32" s="803"/>
      <c r="C32" s="803"/>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row>
    <row r="33" spans="1:29" ht="21.95" customHeight="1">
      <c r="A33" s="802" t="s">
        <v>202</v>
      </c>
      <c r="B33" s="802"/>
      <c r="C33" s="802"/>
      <c r="D33" s="802"/>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row>
  </sheetData>
  <customSheetViews>
    <customSheetView guid="{75B5E8E9-8346-4EE8-9C6C-46A38DB1C943}" scale="115" showPageBreaks="1" fitToPage="1" printArea="1" view="pageBreakPreview" topLeftCell="A19">
      <selection activeCell="A5" sqref="A5"/>
      <pageMargins left="0" right="0.2" top="0" bottom="0" header="0" footer="0"/>
      <pageSetup paperSize="9" scale="79" orientation="landscape" r:id="rId1"/>
    </customSheetView>
    <customSheetView guid="{13512C7E-4D64-4772-B38D-5DF8639F80D8}" showPageBreaks="1" fitToPage="1" printArea="1" view="pageBreakPreview">
      <selection activeCell="AA2" sqref="AA2:AE2"/>
      <pageMargins left="0" right="0.2" top="0" bottom="0" header="0" footer="0"/>
      <pageSetup paperSize="9" scale="84" orientation="landscape" r:id="rId2"/>
    </customSheetView>
    <customSheetView guid="{B4FFAC30-8AEE-4080-8E68-C3EF05F8572A}" scale="85" showPageBreaks="1" fitToPage="1" printArea="1" view="pageBreakPreview">
      <selection activeCell="B13" sqref="B13:E13"/>
      <pageMargins left="0" right="0.2" top="0" bottom="0" header="0" footer="0"/>
      <pageSetup paperSize="9" scale="84" orientation="landscape" r:id="rId3"/>
    </customSheetView>
  </customSheetViews>
  <mergeCells count="114">
    <mergeCell ref="A1:AC1"/>
    <mergeCell ref="A3:I3"/>
    <mergeCell ref="J3:AC3"/>
    <mergeCell ref="A31:AC31"/>
    <mergeCell ref="A32:AC32"/>
    <mergeCell ref="P9:Q9"/>
    <mergeCell ref="P10:Q10"/>
    <mergeCell ref="P11:Q11"/>
    <mergeCell ref="P12:Q12"/>
    <mergeCell ref="P13:Q13"/>
    <mergeCell ref="P4:Q4"/>
    <mergeCell ref="P5:Q5"/>
    <mergeCell ref="P6:Q6"/>
    <mergeCell ref="P7:Q7"/>
    <mergeCell ref="P8:Q8"/>
    <mergeCell ref="B13:E13"/>
    <mergeCell ref="F18:G18"/>
    <mergeCell ref="F9:G9"/>
    <mergeCell ref="F10:G10"/>
    <mergeCell ref="F11:G11"/>
    <mergeCell ref="F4:G4"/>
    <mergeCell ref="F5:G5"/>
    <mergeCell ref="F6:G6"/>
    <mergeCell ref="F7:G7"/>
    <mergeCell ref="A33:AC33"/>
    <mergeCell ref="P14:Q14"/>
    <mergeCell ref="P15:Q15"/>
    <mergeCell ref="P16:Q16"/>
    <mergeCell ref="P17:Q17"/>
    <mergeCell ref="P18:Q18"/>
    <mergeCell ref="B17:E17"/>
    <mergeCell ref="B18:E18"/>
    <mergeCell ref="B14:E14"/>
    <mergeCell ref="B15:E15"/>
    <mergeCell ref="B16:E16"/>
    <mergeCell ref="F14:G14"/>
    <mergeCell ref="F15:G15"/>
    <mergeCell ref="F16:G16"/>
    <mergeCell ref="F17:G17"/>
    <mergeCell ref="L18:M18"/>
    <mergeCell ref="N18:O18"/>
    <mergeCell ref="L14:M14"/>
    <mergeCell ref="H17:I17"/>
    <mergeCell ref="H18:I18"/>
    <mergeCell ref="N15:O15"/>
    <mergeCell ref="N16:O16"/>
    <mergeCell ref="N17:O17"/>
    <mergeCell ref="B4:E4"/>
    <mergeCell ref="B5:E5"/>
    <mergeCell ref="B6:E6"/>
    <mergeCell ref="B7:E7"/>
    <mergeCell ref="B8:E8"/>
    <mergeCell ref="B9:E9"/>
    <mergeCell ref="B10:E10"/>
    <mergeCell ref="B11:E11"/>
    <mergeCell ref="B12:E12"/>
    <mergeCell ref="H13:I13"/>
    <mergeCell ref="H14:I14"/>
    <mergeCell ref="H15:I15"/>
    <mergeCell ref="H16:I16"/>
    <mergeCell ref="F12:G12"/>
    <mergeCell ref="F13:G13"/>
    <mergeCell ref="H4:I4"/>
    <mergeCell ref="H5:I5"/>
    <mergeCell ref="H6:I6"/>
    <mergeCell ref="H7:I7"/>
    <mergeCell ref="H8:I8"/>
    <mergeCell ref="H9:I9"/>
    <mergeCell ref="H10:I10"/>
    <mergeCell ref="H11:I11"/>
    <mergeCell ref="H12:I12"/>
    <mergeCell ref="F8:G8"/>
    <mergeCell ref="N8:O8"/>
    <mergeCell ref="N6:O6"/>
    <mergeCell ref="N7:O7"/>
    <mergeCell ref="N4:O4"/>
    <mergeCell ref="N9:O9"/>
    <mergeCell ref="L5:M5"/>
    <mergeCell ref="N10:O10"/>
    <mergeCell ref="L15:M15"/>
    <mergeCell ref="N5:O5"/>
    <mergeCell ref="L4:M4"/>
    <mergeCell ref="L6:M6"/>
    <mergeCell ref="L7:M7"/>
    <mergeCell ref="L8:M8"/>
    <mergeCell ref="L9:M9"/>
    <mergeCell ref="L10:M10"/>
    <mergeCell ref="L11:M11"/>
    <mergeCell ref="L12:M12"/>
    <mergeCell ref="L13:M13"/>
    <mergeCell ref="Z2:AC2"/>
    <mergeCell ref="S4:AC4"/>
    <mergeCell ref="J18:K18"/>
    <mergeCell ref="J17:K17"/>
    <mergeCell ref="J16:K16"/>
    <mergeCell ref="J15:K15"/>
    <mergeCell ref="N11:O11"/>
    <mergeCell ref="N12:O12"/>
    <mergeCell ref="J4:K4"/>
    <mergeCell ref="J14:K14"/>
    <mergeCell ref="J13:K13"/>
    <mergeCell ref="S5:AC18"/>
    <mergeCell ref="J12:K12"/>
    <mergeCell ref="J11:K11"/>
    <mergeCell ref="J10:K10"/>
    <mergeCell ref="J9:K9"/>
    <mergeCell ref="J8:K8"/>
    <mergeCell ref="J7:K7"/>
    <mergeCell ref="J6:K6"/>
    <mergeCell ref="J5:K5"/>
    <mergeCell ref="L16:M16"/>
    <mergeCell ref="L17:M17"/>
    <mergeCell ref="N13:O13"/>
    <mergeCell ref="N14:O14"/>
  </mergeCells>
  <phoneticPr fontId="1"/>
  <pageMargins left="0" right="0.2" top="0" bottom="0" header="0" footer="0"/>
  <pageSetup paperSize="9" scale="89" orientation="landscape"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theme="6"/>
    <pageSetUpPr fitToPage="1"/>
  </sheetPr>
  <dimension ref="A1:W32"/>
  <sheetViews>
    <sheetView showWhiteSpace="0" view="pageBreakPreview" topLeftCell="A6" zoomScale="110" zoomScaleNormal="110" zoomScaleSheetLayoutView="110" zoomScalePageLayoutView="10" workbookViewId="0">
      <selection activeCell="D17" sqref="D17"/>
    </sheetView>
  </sheetViews>
  <sheetFormatPr defaultRowHeight="13.5"/>
  <cols>
    <col min="1" max="1" width="4.5" customWidth="1"/>
    <col min="2" max="2" width="12.625" customWidth="1"/>
    <col min="3" max="9" width="10.625" customWidth="1"/>
    <col min="10" max="10" width="5.875" customWidth="1"/>
    <col min="14" max="14" width="8.875" customWidth="1"/>
  </cols>
  <sheetData>
    <row r="1" spans="1:23" ht="66" customHeight="1">
      <c r="B1" s="11"/>
      <c r="C1" s="12"/>
      <c r="D1" s="12"/>
      <c r="E1" s="12"/>
      <c r="F1" s="12"/>
      <c r="G1" s="12"/>
      <c r="H1" s="12"/>
      <c r="I1" s="12"/>
      <c r="J1" s="12"/>
      <c r="K1" s="12"/>
      <c r="L1" s="12"/>
      <c r="M1" s="12"/>
      <c r="N1" s="12"/>
      <c r="O1" s="12"/>
    </row>
    <row r="2" spans="1:23" ht="18" customHeight="1">
      <c r="A2" s="31"/>
    </row>
    <row r="3" spans="1:23" ht="23.1" customHeight="1">
      <c r="B3" s="850" t="s">
        <v>89</v>
      </c>
      <c r="C3" s="850"/>
      <c r="D3" s="850"/>
      <c r="E3" s="850"/>
      <c r="H3" s="28"/>
    </row>
    <row r="4" spans="1:23" ht="23.1" customHeight="1">
      <c r="B4" s="214"/>
      <c r="C4" s="209"/>
      <c r="D4" s="209"/>
      <c r="E4" s="209"/>
      <c r="H4" s="28"/>
    </row>
    <row r="5" spans="1:23" s="1" customFormat="1" ht="20.100000000000001" customHeight="1">
      <c r="A5" s="251"/>
      <c r="B5" s="249" t="s">
        <v>0</v>
      </c>
      <c r="C5" s="88" t="s">
        <v>1</v>
      </c>
      <c r="D5" s="88" t="s">
        <v>2</v>
      </c>
      <c r="E5" s="88" t="s">
        <v>3</v>
      </c>
      <c r="F5" s="88" t="s">
        <v>5</v>
      </c>
      <c r="G5" s="88" t="s">
        <v>11</v>
      </c>
      <c r="H5" s="88" t="s">
        <v>33</v>
      </c>
      <c r="I5" s="86"/>
      <c r="J5" s="2"/>
      <c r="K5" s="8"/>
      <c r="L5" s="8"/>
      <c r="M5" s="8"/>
      <c r="N5" s="8"/>
      <c r="P5"/>
      <c r="Q5"/>
      <c r="R5"/>
      <c r="S5"/>
      <c r="T5"/>
      <c r="U5"/>
      <c r="V5"/>
      <c r="W5"/>
    </row>
    <row r="6" spans="1:23" ht="18" customHeight="1">
      <c r="A6" s="218" t="s">
        <v>86</v>
      </c>
      <c r="B6" s="250" t="str">
        <f>トータル!B79</f>
        <v>YM CAPACITY</v>
      </c>
      <c r="C6" s="165" t="str">
        <f>トータル!C79</f>
        <v>044S</v>
      </c>
      <c r="D6" s="160" t="str">
        <f>トータル!D79</f>
        <v>07/05-06</v>
      </c>
      <c r="E6" s="161" t="str">
        <f>トータル!F79</f>
        <v>07/03</v>
      </c>
      <c r="F6" s="167" t="str">
        <f>トータル!H79</f>
        <v>07/03</v>
      </c>
      <c r="G6" s="108" t="str">
        <f>トータル!I79</f>
        <v>07/10</v>
      </c>
      <c r="H6" s="109" t="s">
        <v>23</v>
      </c>
      <c r="I6" s="15"/>
      <c r="J6" s="7"/>
      <c r="K6" s="171"/>
      <c r="L6" s="171"/>
      <c r="M6" s="171"/>
      <c r="N6" s="171"/>
    </row>
    <row r="7" spans="1:23" ht="18" customHeight="1">
      <c r="A7" s="218" t="s">
        <v>86</v>
      </c>
      <c r="B7" s="250" t="str">
        <f>トータル!B80</f>
        <v>YM CONTINUITY</v>
      </c>
      <c r="C7" s="165" t="str">
        <f>トータル!C80</f>
        <v>034S</v>
      </c>
      <c r="D7" s="160" t="str">
        <f>トータル!D80</f>
        <v>07/12-13</v>
      </c>
      <c r="E7" s="161" t="str">
        <f>トータル!F80</f>
        <v>07/10</v>
      </c>
      <c r="F7" s="167" t="str">
        <f>トータル!H80</f>
        <v>07/10</v>
      </c>
      <c r="G7" s="108" t="str">
        <f>トータル!I80</f>
        <v>07/17</v>
      </c>
      <c r="H7" s="109" t="s">
        <v>23</v>
      </c>
      <c r="I7" s="15"/>
      <c r="J7" s="7"/>
      <c r="K7" s="171"/>
      <c r="L7" s="171"/>
      <c r="M7" s="171"/>
      <c r="N7" s="171"/>
    </row>
    <row r="8" spans="1:23" ht="18" customHeight="1">
      <c r="A8" s="218"/>
      <c r="B8" s="250" t="str">
        <f>トータル!B81</f>
        <v>TS KOBE</v>
      </c>
      <c r="C8" s="165" t="str">
        <f>トータル!C81</f>
        <v>24016S</v>
      </c>
      <c r="D8" s="160" t="str">
        <f>トータル!D81</f>
        <v>07/18-19</v>
      </c>
      <c r="E8" s="161" t="str">
        <f>トータル!F81</f>
        <v>07/16</v>
      </c>
      <c r="F8" s="167" t="str">
        <f>トータル!H81</f>
        <v>07/16</v>
      </c>
      <c r="G8" s="108" t="str">
        <f>トータル!I81</f>
        <v>07/25</v>
      </c>
      <c r="H8" s="109" t="s">
        <v>23</v>
      </c>
      <c r="I8" s="15"/>
      <c r="J8" s="7"/>
      <c r="K8" s="171"/>
      <c r="L8" s="171"/>
      <c r="M8" s="171"/>
      <c r="N8" s="171"/>
    </row>
    <row r="9" spans="1:23" ht="18" customHeight="1">
      <c r="A9" s="218"/>
      <c r="B9" s="250" t="str">
        <f>トータル!B82</f>
        <v>YM CONTINENT</v>
      </c>
      <c r="C9" s="165" t="str">
        <f>トータル!C82</f>
        <v>060S</v>
      </c>
      <c r="D9" s="160" t="str">
        <f>トータル!D82</f>
        <v>07/26-27</v>
      </c>
      <c r="E9" s="161" t="str">
        <f>トータル!F82</f>
        <v>07/24</v>
      </c>
      <c r="F9" s="167" t="str">
        <f>トータル!H82</f>
        <v>07/24</v>
      </c>
      <c r="G9" s="108" t="str">
        <f>トータル!I82</f>
        <v>07/31</v>
      </c>
      <c r="H9" s="109" t="s">
        <v>23</v>
      </c>
      <c r="I9" s="15"/>
      <c r="J9" s="7"/>
      <c r="K9" s="171"/>
      <c r="L9" s="171"/>
      <c r="M9" s="171"/>
      <c r="N9" s="171"/>
    </row>
    <row r="10" spans="1:23" ht="18" customHeight="1">
      <c r="A10" s="218"/>
      <c r="B10" s="250" t="str">
        <f>トータル!B83</f>
        <v>YM CAPACITY</v>
      </c>
      <c r="C10" s="165" t="str">
        <f>トータル!C83</f>
        <v>045S</v>
      </c>
      <c r="D10" s="160" t="str">
        <f>トータル!D83</f>
        <v>08/02-03</v>
      </c>
      <c r="E10" s="161" t="str">
        <f>トータル!F83</f>
        <v>07/31</v>
      </c>
      <c r="F10" s="167" t="str">
        <f>トータル!H83</f>
        <v>07/31</v>
      </c>
      <c r="G10" s="108" t="str">
        <f>トータル!I83</f>
        <v>08/07</v>
      </c>
      <c r="H10" s="109" t="s">
        <v>23</v>
      </c>
      <c r="I10" s="128"/>
      <c r="J10" s="7"/>
      <c r="K10" s="171"/>
      <c r="L10" s="171"/>
      <c r="M10" s="171"/>
      <c r="N10" s="171"/>
    </row>
    <row r="11" spans="1:23" ht="18" customHeight="1">
      <c r="A11" s="218"/>
      <c r="B11" s="250" t="str">
        <f>トータル!B84</f>
        <v>YM CONTINUITY</v>
      </c>
      <c r="C11" s="165" t="str">
        <f>トータル!C84</f>
        <v>035S</v>
      </c>
      <c r="D11" s="160" t="str">
        <f>トータル!D84</f>
        <v>08/09-10</v>
      </c>
      <c r="E11" s="161" t="str">
        <f>トータル!F84</f>
        <v>08/07</v>
      </c>
      <c r="F11" s="167" t="str">
        <f>トータル!H84</f>
        <v>08/07</v>
      </c>
      <c r="G11" s="108" t="str">
        <f>トータル!I84</f>
        <v>08/14</v>
      </c>
      <c r="H11" s="109" t="s">
        <v>23</v>
      </c>
      <c r="I11" s="13"/>
      <c r="J11" s="7"/>
      <c r="K11" s="171"/>
      <c r="L11" s="171"/>
      <c r="M11" s="171"/>
      <c r="N11" s="171"/>
    </row>
    <row r="12" spans="1:23" ht="18" customHeight="1">
      <c r="A12" s="218"/>
      <c r="B12" s="250" t="str">
        <f>トータル!B85</f>
        <v>YM CENTENNIAL</v>
      </c>
      <c r="C12" s="165" t="str">
        <f>トータル!C85</f>
        <v>048S</v>
      </c>
      <c r="D12" s="160" t="str">
        <f>トータル!D85</f>
        <v>08/16-17</v>
      </c>
      <c r="E12" s="161" t="str">
        <f>トータル!F85</f>
        <v>08/14</v>
      </c>
      <c r="F12" s="167" t="str">
        <f>トータル!H85</f>
        <v>08/14</v>
      </c>
      <c r="G12" s="108" t="str">
        <f>トータル!I85</f>
        <v>08/21</v>
      </c>
      <c r="H12" s="109" t="s">
        <v>23</v>
      </c>
      <c r="I12" s="15"/>
      <c r="J12" s="7"/>
      <c r="K12" s="171"/>
      <c r="L12" s="171"/>
      <c r="M12" s="171"/>
      <c r="N12" s="171"/>
    </row>
    <row r="13" spans="1:23" ht="18" customHeight="1">
      <c r="A13" s="218"/>
      <c r="B13" s="250" t="str">
        <f>トータル!B86</f>
        <v>YM CONTINENT</v>
      </c>
      <c r="C13" s="165" t="str">
        <f>トータル!C86</f>
        <v>061S</v>
      </c>
      <c r="D13" s="160" t="str">
        <f>トータル!D86</f>
        <v>08/23-24</v>
      </c>
      <c r="E13" s="161" t="str">
        <f>トータル!F86</f>
        <v>08/21</v>
      </c>
      <c r="F13" s="167" t="str">
        <f>トータル!H86</f>
        <v>08/21</v>
      </c>
      <c r="G13" s="108" t="str">
        <f>トータル!I86</f>
        <v>08/28</v>
      </c>
      <c r="H13" s="109" t="s">
        <v>23</v>
      </c>
      <c r="I13" s="15"/>
      <c r="J13" s="7"/>
      <c r="K13" s="171"/>
      <c r="L13" s="171"/>
      <c r="M13" s="171"/>
      <c r="N13" s="171"/>
    </row>
    <row r="14" spans="1:23" ht="18" customHeight="1">
      <c r="A14" s="216"/>
      <c r="B14" s="250">
        <f>トータル!B87</f>
        <v>0</v>
      </c>
      <c r="C14" s="165">
        <f>トータル!C87</f>
        <v>0</v>
      </c>
      <c r="D14" s="160">
        <f>トータル!D87</f>
        <v>0</v>
      </c>
      <c r="E14" s="161">
        <f>トータル!F87</f>
        <v>0</v>
      </c>
      <c r="F14" s="167">
        <f>トータル!H87</f>
        <v>0</v>
      </c>
      <c r="G14" s="108">
        <f>トータル!I87</f>
        <v>0</v>
      </c>
      <c r="H14" s="109" t="s">
        <v>23</v>
      </c>
      <c r="I14" s="15"/>
      <c r="J14" s="7"/>
      <c r="K14" s="171"/>
      <c r="L14" s="171"/>
      <c r="M14" s="171"/>
      <c r="N14" s="171"/>
    </row>
    <row r="15" spans="1:23" ht="18" customHeight="1">
      <c r="A15" s="252"/>
      <c r="B15" s="299"/>
      <c r="C15" s="300"/>
      <c r="D15" s="301"/>
      <c r="E15" s="302"/>
      <c r="F15" s="303"/>
      <c r="G15" s="290"/>
      <c r="H15" s="304"/>
      <c r="I15" s="13"/>
      <c r="J15" s="7"/>
      <c r="K15" s="171"/>
      <c r="L15" s="171"/>
      <c r="M15" s="171"/>
      <c r="N15" s="171"/>
    </row>
    <row r="16" spans="1:23" s="3" customFormat="1" ht="20.100000000000001" customHeight="1">
      <c r="A16" s="189"/>
      <c r="B16" s="67"/>
      <c r="C16" s="66"/>
      <c r="D16" s="68"/>
      <c r="E16" s="68"/>
      <c r="F16" s="102"/>
      <c r="G16" s="68"/>
      <c r="H16" s="205"/>
      <c r="I16" s="17"/>
      <c r="J16" s="6"/>
      <c r="K16" s="9"/>
      <c r="L16" s="9"/>
      <c r="M16" s="9"/>
      <c r="N16" s="9"/>
      <c r="S16"/>
    </row>
    <row r="17" spans="1:19" ht="18" customHeight="1">
      <c r="A17" s="31"/>
      <c r="B17" s="67"/>
      <c r="C17" s="66"/>
      <c r="D17" s="68"/>
      <c r="E17" s="68"/>
      <c r="F17" s="102"/>
      <c r="G17" s="68"/>
      <c r="H17" s="205"/>
      <c r="I17" s="13"/>
      <c r="J17" s="7"/>
      <c r="K17" s="9"/>
      <c r="L17" s="9"/>
      <c r="M17" s="9"/>
      <c r="N17" s="9"/>
      <c r="S17" s="311"/>
    </row>
    <row r="18" spans="1:19" ht="18" customHeight="1">
      <c r="A18" s="31"/>
      <c r="B18" s="67"/>
      <c r="C18" s="66"/>
      <c r="D18" s="68"/>
      <c r="E18" s="68"/>
      <c r="F18" s="102"/>
      <c r="G18" s="68"/>
      <c r="H18" s="205"/>
      <c r="I18" s="13"/>
      <c r="J18" s="7"/>
      <c r="K18" s="5"/>
      <c r="L18" s="5"/>
      <c r="M18" s="5"/>
      <c r="N18" s="5"/>
      <c r="S18" s="312"/>
    </row>
    <row r="19" spans="1:19" ht="18" customHeight="1">
      <c r="B19" s="67"/>
      <c r="C19" s="66"/>
      <c r="D19" s="68"/>
      <c r="E19" s="68"/>
      <c r="F19" s="102"/>
      <c r="G19" s="68"/>
      <c r="H19" s="205"/>
      <c r="I19" s="13"/>
      <c r="J19" s="7"/>
      <c r="K19" s="5"/>
      <c r="L19" s="5"/>
      <c r="M19" s="5"/>
      <c r="N19" s="5"/>
      <c r="S19" s="313"/>
    </row>
    <row r="20" spans="1:19" ht="18" customHeight="1">
      <c r="A20" s="31"/>
      <c r="B20" s="67"/>
      <c r="C20" s="66"/>
      <c r="D20" s="68"/>
      <c r="E20" s="68"/>
      <c r="F20" s="102"/>
      <c r="G20" s="68"/>
      <c r="H20" s="205"/>
      <c r="I20" s="248"/>
      <c r="J20" s="7"/>
      <c r="K20" s="5"/>
      <c r="L20" s="5"/>
      <c r="M20" s="5"/>
      <c r="N20" s="5"/>
      <c r="S20" s="314"/>
    </row>
    <row r="21" spans="1:19" ht="18" customHeight="1">
      <c r="A21" s="72"/>
      <c r="B21" s="67"/>
      <c r="C21" s="66"/>
      <c r="D21" s="68"/>
      <c r="E21" s="68"/>
      <c r="F21" s="102"/>
      <c r="G21" s="68"/>
      <c r="H21" s="205"/>
    </row>
    <row r="22" spans="1:19" ht="18" customHeight="1">
      <c r="B22" s="67"/>
      <c r="C22" s="66"/>
      <c r="D22" s="68"/>
      <c r="E22" s="68"/>
      <c r="F22" s="102"/>
      <c r="G22" s="68"/>
      <c r="H22" s="205"/>
    </row>
    <row r="23" spans="1:19" ht="18" customHeight="1">
      <c r="B23" s="7"/>
      <c r="C23" s="5"/>
      <c r="D23" s="5"/>
      <c r="E23" s="5"/>
      <c r="F23" s="5"/>
    </row>
    <row r="24" spans="1:19" ht="18" customHeight="1">
      <c r="I24" s="13"/>
      <c r="J24" s="7"/>
    </row>
    <row r="25" spans="1:19" ht="18" customHeight="1">
      <c r="I25" s="13"/>
      <c r="J25" s="7"/>
    </row>
    <row r="26" spans="1:19" ht="18" customHeight="1">
      <c r="I26" s="13"/>
      <c r="J26" s="7"/>
    </row>
    <row r="27" spans="1:19" ht="18" customHeight="1"/>
    <row r="28" spans="1:19" ht="18" customHeight="1"/>
    <row r="29" spans="1:19" ht="18" customHeight="1"/>
    <row r="30" spans="1:19" ht="18" customHeight="1"/>
    <row r="31" spans="1:19" ht="18" customHeight="1"/>
    <row r="32" spans="1:19" ht="18" customHeight="1"/>
  </sheetData>
  <customSheetViews>
    <customSheetView guid="{9AD2D9A2-7B39-4E64-9049-BFF191862482}" scale="110" showPageBreaks="1" fitToPage="1" printArea="1" view="pageBreakPreview">
      <selection activeCell="B12" sqref="B12"/>
      <pageMargins left="0" right="0.2" top="0" bottom="0" header="0" footer="0"/>
      <pageSetup paperSize="9" scale="94" orientation="landscape" r:id="rId1"/>
    </customSheetView>
    <customSheetView guid="{75B5E8E9-8346-4EE8-9C6C-46A38DB1C943}" scale="110" showPageBreaks="1" fitToPage="1" printArea="1" view="pageBreakPreview">
      <selection activeCell="B12" sqref="B12"/>
      <pageMargins left="0" right="0.2" top="0" bottom="0" header="0" footer="0"/>
      <pageSetup paperSize="9" scale="94" orientation="landscape" r:id="rId2"/>
    </customSheetView>
    <customSheetView guid="{13512C7E-4D64-4772-B38D-5DF8639F80D8}" scale="110" showPageBreaks="1" fitToPage="1" printArea="1" state="hidden" view="pageBreakPreview">
      <selection activeCell="B12" sqref="B12"/>
      <pageMargins left="0" right="0.2" top="0" bottom="0" header="0" footer="0"/>
      <pageSetup paperSize="9" scale="98" orientation="landscape" r:id="rId3"/>
    </customSheetView>
    <customSheetView guid="{B4FFAC30-8AEE-4080-8E68-C3EF05F8572A}" scale="110" showPageBreaks="1" fitToPage="1" printArea="1" state="hidden" view="pageBreakPreview" topLeftCell="A6">
      <selection activeCell="D17" sqref="D17"/>
      <pageMargins left="0" right="0.2" top="0" bottom="0" header="0" footer="0"/>
      <pageSetup paperSize="9" scale="98" orientation="landscape" r:id="rId4"/>
    </customSheetView>
  </customSheetViews>
  <mergeCells count="1">
    <mergeCell ref="B3:E3"/>
  </mergeCells>
  <phoneticPr fontId="1"/>
  <pageMargins left="0" right="0.2" top="0" bottom="0" header="0" footer="0"/>
  <pageSetup paperSize="9" scale="98" orientation="landscape"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pageSetUpPr fitToPage="1"/>
  </sheetPr>
  <dimension ref="A1:AK29"/>
  <sheetViews>
    <sheetView showWhiteSpace="0" view="pageBreakPreview" zoomScale="85" zoomScaleNormal="110" zoomScaleSheetLayoutView="85" zoomScalePageLayoutView="10" workbookViewId="0">
      <selection activeCell="B6" sqref="B6:E6"/>
    </sheetView>
  </sheetViews>
  <sheetFormatPr defaultColWidth="9" defaultRowHeight="13.5"/>
  <cols>
    <col min="1" max="29" width="5.625" style="389" customWidth="1"/>
    <col min="30" max="16384" width="9" style="389"/>
  </cols>
  <sheetData>
    <row r="1" spans="1:37" ht="66" customHeight="1">
      <c r="A1" s="805" t="s">
        <v>468</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419"/>
      <c r="AE1" s="419"/>
    </row>
    <row r="2" spans="1:37" ht="21.95" customHeight="1">
      <c r="A2" s="308"/>
      <c r="Y2" s="453" t="s">
        <v>222</v>
      </c>
      <c r="Z2" s="772">
        <f ca="1">TODAY()</f>
        <v>45478</v>
      </c>
      <c r="AA2" s="772"/>
      <c r="AB2" s="772"/>
      <c r="AC2" s="772"/>
    </row>
    <row r="3" spans="1:37" ht="21.95" customHeight="1">
      <c r="A3" s="850" t="s">
        <v>197</v>
      </c>
      <c r="B3" s="850"/>
      <c r="C3" s="850"/>
      <c r="D3" s="850"/>
      <c r="E3" s="850"/>
      <c r="F3" s="850"/>
      <c r="G3" s="850"/>
      <c r="H3" s="850"/>
      <c r="I3" s="850"/>
      <c r="J3" s="850"/>
      <c r="K3" s="873" t="s">
        <v>192</v>
      </c>
      <c r="L3" s="873"/>
      <c r="M3" s="873"/>
      <c r="N3" s="873"/>
      <c r="O3" s="873"/>
      <c r="P3" s="873"/>
      <c r="Q3" s="873"/>
      <c r="R3" s="873"/>
      <c r="S3" s="873"/>
      <c r="T3" s="873"/>
      <c r="U3" s="873"/>
      <c r="V3" s="873"/>
      <c r="W3" s="873"/>
      <c r="X3" s="873"/>
      <c r="Y3" s="873"/>
      <c r="Z3" s="873"/>
      <c r="AA3" s="873"/>
      <c r="AB3" s="873"/>
      <c r="AC3" s="873"/>
    </row>
    <row r="4" spans="1:37" s="1" customFormat="1" ht="21.95" customHeight="1">
      <c r="A4" s="438" t="s">
        <v>195</v>
      </c>
      <c r="B4" s="862" t="s">
        <v>0</v>
      </c>
      <c r="C4" s="862"/>
      <c r="D4" s="862"/>
      <c r="E4" s="862"/>
      <c r="F4" s="862" t="s">
        <v>1</v>
      </c>
      <c r="G4" s="862"/>
      <c r="H4" s="862" t="s">
        <v>347</v>
      </c>
      <c r="I4" s="862"/>
      <c r="J4" s="862" t="s">
        <v>349</v>
      </c>
      <c r="K4" s="862"/>
      <c r="L4" s="862" t="s">
        <v>348</v>
      </c>
      <c r="M4" s="862"/>
      <c r="N4" s="862" t="s">
        <v>11</v>
      </c>
      <c r="O4" s="862"/>
      <c r="P4" s="862" t="s">
        <v>33</v>
      </c>
      <c r="Q4" s="862"/>
      <c r="R4" s="2"/>
      <c r="S4" s="773" t="s">
        <v>191</v>
      </c>
      <c r="T4" s="773"/>
      <c r="U4" s="773"/>
      <c r="V4" s="773"/>
      <c r="W4" s="773"/>
      <c r="X4" s="773"/>
      <c r="Y4" s="773"/>
      <c r="Z4" s="773"/>
      <c r="AA4" s="773"/>
      <c r="AB4" s="773"/>
      <c r="AC4" s="773"/>
      <c r="AD4" s="389"/>
      <c r="AE4" s="389"/>
      <c r="AF4" s="389"/>
      <c r="AG4" s="389"/>
      <c r="AH4" s="389"/>
      <c r="AI4" s="389"/>
      <c r="AJ4" s="389"/>
      <c r="AK4" s="389"/>
    </row>
    <row r="5" spans="1:37" ht="21.95" customHeight="1">
      <c r="A5" s="439"/>
      <c r="B5" s="859" t="str">
        <f>トータル!B92</f>
        <v>TS CHIBA</v>
      </c>
      <c r="C5" s="859"/>
      <c r="D5" s="859"/>
      <c r="E5" s="859"/>
      <c r="F5" s="865" t="str">
        <f>トータル!C92</f>
        <v>24010S</v>
      </c>
      <c r="G5" s="866"/>
      <c r="H5" s="863" t="str">
        <f>トータル!D92</f>
        <v>07/16-17</v>
      </c>
      <c r="I5" s="864"/>
      <c r="J5" s="860" t="str">
        <f>トータル!F92</f>
        <v>07/10</v>
      </c>
      <c r="K5" s="861"/>
      <c r="L5" s="860" t="str">
        <f>トータル!H92</f>
        <v>07/10</v>
      </c>
      <c r="M5" s="861"/>
      <c r="N5" s="860" t="str">
        <f>トータル!I92</f>
        <v>07/24</v>
      </c>
      <c r="O5" s="861"/>
      <c r="P5" s="860" t="str">
        <f>トータル!K92</f>
        <v>TSL</v>
      </c>
      <c r="Q5" s="861"/>
      <c r="R5" s="64"/>
      <c r="S5" s="842" t="s">
        <v>476</v>
      </c>
      <c r="T5" s="842"/>
      <c r="U5" s="842"/>
      <c r="V5" s="842"/>
      <c r="W5" s="842"/>
      <c r="X5" s="842"/>
      <c r="Y5" s="842"/>
      <c r="Z5" s="842"/>
      <c r="AA5" s="842"/>
      <c r="AB5" s="842"/>
      <c r="AC5" s="842"/>
    </row>
    <row r="6" spans="1:37" ht="21.95" customHeight="1">
      <c r="A6" s="653" t="str">
        <f>トータル!A93&amp;""</f>
        <v>▲</v>
      </c>
      <c r="B6" s="859" t="str">
        <f>トータル!B93</f>
        <v>TS PENANG</v>
      </c>
      <c r="C6" s="859"/>
      <c r="D6" s="859"/>
      <c r="E6" s="859"/>
      <c r="F6" s="865" t="str">
        <f>トータル!C93</f>
        <v>24017S</v>
      </c>
      <c r="G6" s="866"/>
      <c r="H6" s="863" t="str">
        <f>トータル!D93</f>
        <v>07/23-24</v>
      </c>
      <c r="I6" s="864"/>
      <c r="J6" s="860" t="str">
        <f>トータル!F93</f>
        <v>07/18</v>
      </c>
      <c r="K6" s="861"/>
      <c r="L6" s="860" t="str">
        <f>トータル!H93</f>
        <v>07/18</v>
      </c>
      <c r="M6" s="861"/>
      <c r="N6" s="860" t="str">
        <f>トータル!I93</f>
        <v>07/31</v>
      </c>
      <c r="O6" s="861"/>
      <c r="P6" s="860" t="str">
        <f>トータル!K93</f>
        <v>TSL</v>
      </c>
      <c r="Q6" s="861"/>
      <c r="R6" s="64"/>
      <c r="S6" s="842"/>
      <c r="T6" s="842"/>
      <c r="U6" s="842"/>
      <c r="V6" s="842"/>
      <c r="W6" s="842"/>
      <c r="X6" s="842"/>
      <c r="Y6" s="842"/>
      <c r="Z6" s="842"/>
      <c r="AA6" s="842"/>
      <c r="AB6" s="842"/>
      <c r="AC6" s="842"/>
    </row>
    <row r="7" spans="1:37" ht="21.95" customHeight="1">
      <c r="A7" s="439"/>
      <c r="B7" s="859" t="str">
        <f>トータル!B94</f>
        <v>TS HAKATA</v>
      </c>
      <c r="C7" s="859"/>
      <c r="D7" s="859"/>
      <c r="E7" s="859"/>
      <c r="F7" s="865" t="str">
        <f>トータル!C94</f>
        <v>24011S</v>
      </c>
      <c r="G7" s="866"/>
      <c r="H7" s="863" t="str">
        <f>トータル!D94</f>
        <v>07/30-31</v>
      </c>
      <c r="I7" s="864"/>
      <c r="J7" s="860" t="str">
        <f>トータル!F94</f>
        <v>07/25</v>
      </c>
      <c r="K7" s="861"/>
      <c r="L7" s="860" t="str">
        <f>トータル!H94</f>
        <v>07/25</v>
      </c>
      <c r="M7" s="861"/>
      <c r="N7" s="860" t="str">
        <f>トータル!I94</f>
        <v>08/07</v>
      </c>
      <c r="O7" s="861"/>
      <c r="P7" s="860" t="str">
        <f>トータル!K94</f>
        <v>TSL</v>
      </c>
      <c r="Q7" s="861"/>
      <c r="R7" s="64"/>
      <c r="S7" s="842"/>
      <c r="T7" s="842"/>
      <c r="U7" s="842"/>
      <c r="V7" s="842"/>
      <c r="W7" s="842"/>
      <c r="X7" s="842"/>
      <c r="Y7" s="842"/>
      <c r="Z7" s="842"/>
      <c r="AA7" s="842"/>
      <c r="AB7" s="842"/>
      <c r="AC7" s="842"/>
    </row>
    <row r="8" spans="1:37" ht="21.95" customHeight="1">
      <c r="A8" s="653" t="str">
        <f>トータル!A95&amp;""</f>
        <v>▲</v>
      </c>
      <c r="B8" s="859" t="str">
        <f>トータル!B95</f>
        <v>TS KOBE</v>
      </c>
      <c r="C8" s="859"/>
      <c r="D8" s="859"/>
      <c r="E8" s="859"/>
      <c r="F8" s="865" t="str">
        <f>トータル!C95</f>
        <v>24017S</v>
      </c>
      <c r="G8" s="866"/>
      <c r="H8" s="863" t="str">
        <f>トータル!D95</f>
        <v>08/06-07</v>
      </c>
      <c r="I8" s="864"/>
      <c r="J8" s="860" t="str">
        <f>トータル!F95</f>
        <v>08/01</v>
      </c>
      <c r="K8" s="861"/>
      <c r="L8" s="860" t="str">
        <f>トータル!H95</f>
        <v>08/01</v>
      </c>
      <c r="M8" s="861"/>
      <c r="N8" s="860" t="str">
        <f>トータル!I95</f>
        <v>08/14</v>
      </c>
      <c r="O8" s="861"/>
      <c r="P8" s="860" t="str">
        <f>トータル!K95</f>
        <v>TSL</v>
      </c>
      <c r="Q8" s="861"/>
      <c r="R8" s="64"/>
      <c r="S8" s="842"/>
      <c r="T8" s="842"/>
      <c r="U8" s="842"/>
      <c r="V8" s="842"/>
      <c r="W8" s="842"/>
      <c r="X8" s="842"/>
      <c r="Y8" s="842"/>
      <c r="Z8" s="842"/>
      <c r="AA8" s="842"/>
      <c r="AB8" s="842"/>
      <c r="AC8" s="842"/>
    </row>
    <row r="9" spans="1:37" ht="21.95" customHeight="1">
      <c r="A9" s="653" t="str">
        <f>トータル!A96&amp;""</f>
        <v>▲</v>
      </c>
      <c r="B9" s="859" t="str">
        <f>トータル!B96</f>
        <v xml:space="preserve">TS LIANYUNGANG </v>
      </c>
      <c r="C9" s="859"/>
      <c r="D9" s="859"/>
      <c r="E9" s="859"/>
      <c r="F9" s="865" t="str">
        <f>トータル!C96</f>
        <v>24014S</v>
      </c>
      <c r="G9" s="866"/>
      <c r="H9" s="863" t="str">
        <f>トータル!D96</f>
        <v>08/13-14</v>
      </c>
      <c r="I9" s="864"/>
      <c r="J9" s="860" t="str">
        <f>トータル!F96</f>
        <v>08/07</v>
      </c>
      <c r="K9" s="861"/>
      <c r="L9" s="860" t="str">
        <f>トータル!H96</f>
        <v>08/07</v>
      </c>
      <c r="M9" s="861"/>
      <c r="N9" s="860" t="str">
        <f>トータル!I96</f>
        <v>08/21</v>
      </c>
      <c r="O9" s="861"/>
      <c r="P9" s="860" t="str">
        <f>トータル!K96</f>
        <v>TSL</v>
      </c>
      <c r="Q9" s="861"/>
      <c r="R9" s="64"/>
      <c r="S9" s="842"/>
      <c r="T9" s="842"/>
      <c r="U9" s="842"/>
      <c r="V9" s="842"/>
      <c r="W9" s="842"/>
      <c r="X9" s="842"/>
      <c r="Y9" s="842"/>
      <c r="Z9" s="842"/>
      <c r="AA9" s="842"/>
      <c r="AB9" s="842"/>
      <c r="AC9" s="842"/>
    </row>
    <row r="10" spans="1:37" ht="21.95" customHeight="1">
      <c r="A10" s="653" t="str">
        <f>トータル!A97&amp;""</f>
        <v>▲</v>
      </c>
      <c r="B10" s="859" t="str">
        <f>トータル!B97</f>
        <v>TS CHIBA</v>
      </c>
      <c r="C10" s="859"/>
      <c r="D10" s="859"/>
      <c r="E10" s="859"/>
      <c r="F10" s="865" t="str">
        <f>トータル!C97</f>
        <v>24012S</v>
      </c>
      <c r="G10" s="866"/>
      <c r="H10" s="863" t="str">
        <f>トータル!D97</f>
        <v>08/20-21</v>
      </c>
      <c r="I10" s="864"/>
      <c r="J10" s="860" t="str">
        <f>トータル!F97</f>
        <v>08/15</v>
      </c>
      <c r="K10" s="861"/>
      <c r="L10" s="860" t="str">
        <f>トータル!H97</f>
        <v>08/15</v>
      </c>
      <c r="M10" s="861"/>
      <c r="N10" s="860" t="str">
        <f>トータル!I97</f>
        <v>08/28</v>
      </c>
      <c r="O10" s="861"/>
      <c r="P10" s="860" t="str">
        <f>トータル!K97</f>
        <v>TSL</v>
      </c>
      <c r="Q10" s="861"/>
      <c r="R10" s="64"/>
      <c r="S10" s="842"/>
      <c r="T10" s="842"/>
      <c r="U10" s="842"/>
      <c r="V10" s="842"/>
      <c r="W10" s="842"/>
      <c r="X10" s="842"/>
      <c r="Y10" s="842"/>
      <c r="Z10" s="842"/>
      <c r="AA10" s="842"/>
      <c r="AB10" s="842"/>
      <c r="AC10" s="842"/>
    </row>
    <row r="11" spans="1:37" ht="21.95" customHeight="1">
      <c r="A11" s="653" t="str">
        <f>トータル!A98&amp;""</f>
        <v>▲</v>
      </c>
      <c r="B11" s="859" t="str">
        <f>トータル!B98</f>
        <v>TS PENANG</v>
      </c>
      <c r="C11" s="859"/>
      <c r="D11" s="859"/>
      <c r="E11" s="859"/>
      <c r="F11" s="865" t="str">
        <f>トータル!C98</f>
        <v>24019S</v>
      </c>
      <c r="G11" s="866"/>
      <c r="H11" s="863" t="str">
        <f>トータル!D98</f>
        <v>08/27-28</v>
      </c>
      <c r="I11" s="864"/>
      <c r="J11" s="860" t="str">
        <f>トータル!F98</f>
        <v>08/22</v>
      </c>
      <c r="K11" s="861"/>
      <c r="L11" s="860" t="str">
        <f>トータル!H98</f>
        <v>08/22</v>
      </c>
      <c r="M11" s="861"/>
      <c r="N11" s="860" t="str">
        <f>トータル!I98</f>
        <v>09/04</v>
      </c>
      <c r="O11" s="861"/>
      <c r="P11" s="860" t="str">
        <f>トータル!K98</f>
        <v>TSL</v>
      </c>
      <c r="Q11" s="861"/>
      <c r="R11" s="64"/>
      <c r="S11" s="842"/>
      <c r="T11" s="842"/>
      <c r="U11" s="842"/>
      <c r="V11" s="842"/>
      <c r="W11" s="842"/>
      <c r="X11" s="842"/>
      <c r="Y11" s="842"/>
      <c r="Z11" s="842"/>
      <c r="AA11" s="842"/>
      <c r="AB11" s="842"/>
      <c r="AC11" s="842"/>
    </row>
    <row r="12" spans="1:37" ht="21.95" customHeight="1">
      <c r="A12" s="439" t="str">
        <f>トータル!A99&amp;""</f>
        <v/>
      </c>
      <c r="B12" s="859" t="str">
        <f>トータル!B99</f>
        <v>TS HAKATA</v>
      </c>
      <c r="C12" s="859"/>
      <c r="D12" s="859"/>
      <c r="E12" s="859"/>
      <c r="F12" s="865" t="str">
        <f>トータル!C99</f>
        <v>24012S</v>
      </c>
      <c r="G12" s="866"/>
      <c r="H12" s="863" t="str">
        <f>トータル!D99</f>
        <v>09/03-04</v>
      </c>
      <c r="I12" s="864"/>
      <c r="J12" s="860" t="str">
        <f>トータル!F99</f>
        <v>08/29</v>
      </c>
      <c r="K12" s="861"/>
      <c r="L12" s="860" t="str">
        <f>トータル!H99</f>
        <v>08/29</v>
      </c>
      <c r="M12" s="861"/>
      <c r="N12" s="860" t="str">
        <f>トータル!I99</f>
        <v>09/11</v>
      </c>
      <c r="O12" s="861"/>
      <c r="P12" s="860" t="str">
        <f>トータル!K99</f>
        <v>TSL</v>
      </c>
      <c r="Q12" s="861"/>
      <c r="R12" s="64"/>
      <c r="S12" s="842"/>
      <c r="T12" s="842"/>
      <c r="U12" s="842"/>
      <c r="V12" s="842"/>
      <c r="W12" s="842"/>
      <c r="X12" s="842"/>
      <c r="Y12" s="842"/>
      <c r="Z12" s="842"/>
      <c r="AA12" s="842"/>
      <c r="AB12" s="842"/>
      <c r="AC12" s="842"/>
    </row>
    <row r="13" spans="1:37" ht="21.95" customHeight="1">
      <c r="A13" s="439" t="str">
        <f>トータル!A100&amp;""</f>
        <v/>
      </c>
      <c r="B13" s="859" t="str">
        <f>トータル!B100</f>
        <v>TS CHIBA</v>
      </c>
      <c r="C13" s="859"/>
      <c r="D13" s="859"/>
      <c r="E13" s="859"/>
      <c r="F13" s="865" t="str">
        <f>トータル!C100</f>
        <v>24013S</v>
      </c>
      <c r="G13" s="866"/>
      <c r="H13" s="863" t="str">
        <f>トータル!D100</f>
        <v>09/10-11</v>
      </c>
      <c r="I13" s="864"/>
      <c r="J13" s="860" t="str">
        <f>トータル!F100</f>
        <v>09/05</v>
      </c>
      <c r="K13" s="861"/>
      <c r="L13" s="860" t="str">
        <f>トータル!H100</f>
        <v>09/05</v>
      </c>
      <c r="M13" s="861"/>
      <c r="N13" s="860" t="str">
        <f>トータル!I100</f>
        <v>09/18</v>
      </c>
      <c r="O13" s="861"/>
      <c r="P13" s="860" t="str">
        <f>トータル!K100</f>
        <v>TSL</v>
      </c>
      <c r="Q13" s="861"/>
      <c r="R13" s="64"/>
      <c r="S13" s="842"/>
      <c r="T13" s="842"/>
      <c r="U13" s="842"/>
      <c r="V13" s="842"/>
      <c r="W13" s="842"/>
      <c r="X13" s="842"/>
      <c r="Y13" s="842"/>
      <c r="Z13" s="842"/>
      <c r="AA13" s="842"/>
      <c r="AB13" s="842"/>
      <c r="AC13" s="842"/>
    </row>
    <row r="14" spans="1:37" ht="21.95" customHeight="1">
      <c r="A14" s="1062" t="str">
        <f>トータル!A101&amp;""</f>
        <v>●</v>
      </c>
      <c r="B14" s="874" t="str">
        <f>トータル!B101</f>
        <v>TS PENANG</v>
      </c>
      <c r="C14" s="874"/>
      <c r="D14" s="874"/>
      <c r="E14" s="874"/>
      <c r="F14" s="867" t="str">
        <f>トータル!C101</f>
        <v>24020S</v>
      </c>
      <c r="G14" s="868"/>
      <c r="H14" s="871" t="str">
        <f>トータル!D101</f>
        <v>09/17-18</v>
      </c>
      <c r="I14" s="872"/>
      <c r="J14" s="869" t="str">
        <f>トータル!F101</f>
        <v>09/11</v>
      </c>
      <c r="K14" s="870"/>
      <c r="L14" s="869" t="str">
        <f>トータル!H101</f>
        <v>09/11</v>
      </c>
      <c r="M14" s="870"/>
      <c r="N14" s="869" t="str">
        <f>トータル!I101</f>
        <v>09/25</v>
      </c>
      <c r="O14" s="870"/>
      <c r="P14" s="869" t="str">
        <f>トータル!K101</f>
        <v>TSL</v>
      </c>
      <c r="Q14" s="870"/>
      <c r="R14" s="64"/>
      <c r="S14" s="842"/>
      <c r="T14" s="842"/>
      <c r="U14" s="842"/>
      <c r="V14" s="842"/>
      <c r="W14" s="842"/>
      <c r="X14" s="842"/>
      <c r="Y14" s="842"/>
      <c r="Z14" s="842"/>
      <c r="AA14" s="842"/>
      <c r="AB14" s="842"/>
      <c r="AC14" s="842"/>
    </row>
    <row r="15" spans="1:37" s="401" customFormat="1" ht="21.95" customHeight="1">
      <c r="A15" s="392"/>
      <c r="B15" s="67"/>
      <c r="C15" s="67"/>
      <c r="D15" s="67"/>
      <c r="E15" s="67"/>
      <c r="F15" s="66"/>
      <c r="G15" s="66"/>
      <c r="H15" s="68"/>
      <c r="I15" s="68"/>
      <c r="J15" s="68"/>
      <c r="K15" s="68"/>
      <c r="L15" s="102"/>
      <c r="M15" s="102"/>
      <c r="N15" s="68"/>
      <c r="O15" s="68"/>
      <c r="P15" s="205"/>
      <c r="Q15" s="205"/>
      <c r="R15" s="17"/>
      <c r="S15" s="17"/>
      <c r="T15" s="407"/>
      <c r="U15" s="407"/>
      <c r="V15" s="407"/>
      <c r="W15" s="407"/>
      <c r="X15" s="407"/>
      <c r="Y15" s="407"/>
      <c r="Z15" s="407"/>
      <c r="AA15" s="407"/>
      <c r="AB15" s="407"/>
      <c r="AC15" s="407"/>
      <c r="AG15" s="389"/>
    </row>
    <row r="16" spans="1:37" ht="21.95" customHeight="1">
      <c r="A16" s="637"/>
      <c r="B16" s="637"/>
      <c r="C16" s="637"/>
      <c r="D16" s="637"/>
      <c r="E16" s="637"/>
      <c r="F16" s="637"/>
      <c r="G16" s="637"/>
      <c r="H16" s="637"/>
      <c r="I16" s="637"/>
      <c r="J16" s="637"/>
      <c r="K16" s="637"/>
      <c r="L16" s="637"/>
      <c r="M16" s="637"/>
      <c r="N16" s="637"/>
      <c r="P16" s="636"/>
      <c r="Q16" s="636"/>
      <c r="R16" s="636"/>
      <c r="S16" s="636"/>
      <c r="T16" s="636"/>
      <c r="U16" s="636"/>
      <c r="V16" s="636"/>
      <c r="W16" s="636"/>
      <c r="X16" s="636"/>
      <c r="Y16" s="636"/>
      <c r="Z16" s="636"/>
      <c r="AA16" s="636"/>
      <c r="AB16" s="636"/>
      <c r="AC16" s="636"/>
      <c r="AG16" s="311"/>
    </row>
    <row r="17" spans="1:33" ht="21.95" customHeight="1">
      <c r="A17" s="639"/>
      <c r="B17" s="639"/>
      <c r="C17" s="639"/>
      <c r="D17" s="639"/>
      <c r="E17" s="639"/>
      <c r="F17" s="639"/>
      <c r="G17" s="639"/>
      <c r="H17" s="639"/>
      <c r="I17" s="639"/>
      <c r="J17" s="639"/>
      <c r="K17" s="639"/>
      <c r="L17" s="639"/>
      <c r="M17" s="639"/>
      <c r="N17" s="639"/>
      <c r="O17" s="420"/>
      <c r="P17" s="639"/>
      <c r="Q17" s="639"/>
      <c r="R17" s="639"/>
      <c r="S17" s="639"/>
      <c r="T17" s="639"/>
      <c r="U17" s="639"/>
      <c r="V17" s="639"/>
      <c r="W17" s="639"/>
      <c r="X17" s="639"/>
      <c r="Y17" s="639"/>
      <c r="Z17" s="639"/>
      <c r="AA17" s="639"/>
      <c r="AB17" s="639"/>
      <c r="AC17" s="639"/>
      <c r="AG17" s="312"/>
    </row>
    <row r="18" spans="1:33" ht="21.95" customHeight="1">
      <c r="A18" s="639"/>
      <c r="B18" s="639"/>
      <c r="C18" s="639"/>
      <c r="D18" s="639"/>
      <c r="E18" s="639"/>
      <c r="F18" s="639"/>
      <c r="G18" s="639"/>
      <c r="H18" s="639"/>
      <c r="I18" s="639"/>
      <c r="J18" s="639"/>
      <c r="K18" s="639"/>
      <c r="L18" s="639"/>
      <c r="M18" s="639"/>
      <c r="N18" s="639"/>
      <c r="O18" s="420"/>
      <c r="P18" s="639"/>
      <c r="Q18" s="639"/>
      <c r="R18" s="639"/>
      <c r="S18" s="639"/>
      <c r="T18" s="639"/>
      <c r="U18" s="639"/>
      <c r="V18" s="639"/>
      <c r="W18" s="639"/>
      <c r="X18" s="639"/>
      <c r="Y18" s="639"/>
      <c r="Z18" s="639"/>
      <c r="AA18" s="639"/>
      <c r="AB18" s="639"/>
      <c r="AC18" s="639"/>
      <c r="AG18" s="312"/>
    </row>
    <row r="19" spans="1:33" ht="21.95" customHeight="1">
      <c r="A19" s="639"/>
      <c r="B19" s="639"/>
      <c r="C19" s="639"/>
      <c r="D19" s="639"/>
      <c r="E19" s="639"/>
      <c r="F19" s="639"/>
      <c r="G19" s="639"/>
      <c r="H19" s="639"/>
      <c r="I19" s="639"/>
      <c r="J19" s="639"/>
      <c r="K19" s="639"/>
      <c r="L19" s="639"/>
      <c r="M19" s="639"/>
      <c r="N19" s="639"/>
      <c r="O19" s="420"/>
      <c r="P19" s="639"/>
      <c r="Q19" s="639"/>
      <c r="R19" s="639"/>
      <c r="S19" s="639"/>
      <c r="T19" s="639"/>
      <c r="U19" s="639"/>
      <c r="V19" s="639"/>
      <c r="W19" s="639"/>
      <c r="X19" s="639"/>
      <c r="Y19" s="639"/>
      <c r="Z19" s="639"/>
      <c r="AA19" s="639"/>
      <c r="AB19" s="639"/>
      <c r="AC19" s="639"/>
      <c r="AG19" s="313"/>
    </row>
    <row r="20" spans="1:33" ht="21.95" customHeight="1">
      <c r="A20" s="639"/>
      <c r="B20" s="639"/>
      <c r="C20" s="639"/>
      <c r="D20" s="639"/>
      <c r="E20" s="639"/>
      <c r="F20" s="639"/>
      <c r="G20" s="639"/>
      <c r="H20" s="639"/>
      <c r="I20" s="639"/>
      <c r="J20" s="639"/>
      <c r="K20" s="639"/>
      <c r="L20" s="639"/>
      <c r="M20" s="639"/>
      <c r="N20" s="639"/>
      <c r="O20" s="420"/>
      <c r="P20" s="639"/>
      <c r="Q20" s="639"/>
      <c r="R20" s="639"/>
      <c r="S20" s="639"/>
      <c r="T20" s="639"/>
      <c r="U20" s="639"/>
      <c r="V20" s="639"/>
      <c r="W20" s="639"/>
      <c r="X20" s="639"/>
      <c r="Y20" s="639"/>
      <c r="Z20" s="639"/>
      <c r="AA20" s="639"/>
      <c r="AB20" s="639"/>
      <c r="AC20" s="639"/>
      <c r="AG20" s="314"/>
    </row>
    <row r="21" spans="1:33" ht="21.95" customHeight="1">
      <c r="A21" s="639"/>
      <c r="B21" s="639"/>
      <c r="C21" s="639"/>
      <c r="D21" s="639"/>
      <c r="E21" s="639"/>
      <c r="F21" s="639"/>
      <c r="G21" s="639"/>
      <c r="H21" s="639"/>
      <c r="I21" s="639"/>
      <c r="J21" s="639"/>
      <c r="K21" s="639"/>
      <c r="L21" s="639"/>
      <c r="M21" s="639"/>
      <c r="N21" s="639"/>
      <c r="O21" s="420"/>
      <c r="P21" s="639"/>
      <c r="Q21" s="639"/>
      <c r="R21" s="639"/>
      <c r="S21" s="639"/>
      <c r="T21" s="639"/>
      <c r="U21" s="639"/>
      <c r="V21" s="639"/>
      <c r="W21" s="639"/>
      <c r="X21" s="639"/>
      <c r="Y21" s="639"/>
      <c r="Z21" s="639"/>
      <c r="AA21" s="639"/>
      <c r="AB21" s="639"/>
      <c r="AC21" s="639"/>
    </row>
    <row r="22" spans="1:33" ht="21.95" customHeight="1">
      <c r="A22" s="639"/>
      <c r="B22" s="639"/>
      <c r="C22" s="639"/>
      <c r="D22" s="639"/>
      <c r="E22" s="639"/>
      <c r="F22" s="639"/>
      <c r="G22" s="639"/>
      <c r="H22" s="639"/>
      <c r="I22" s="639"/>
      <c r="J22" s="639"/>
      <c r="K22" s="639"/>
      <c r="L22" s="639"/>
      <c r="M22" s="639"/>
      <c r="N22" s="639"/>
      <c r="O22" s="420"/>
      <c r="P22" s="639"/>
      <c r="Q22" s="639"/>
      <c r="R22" s="639"/>
      <c r="S22" s="639"/>
      <c r="T22" s="639"/>
      <c r="U22" s="639"/>
      <c r="V22" s="639"/>
      <c r="W22" s="639"/>
      <c r="X22" s="639"/>
      <c r="Y22" s="639"/>
      <c r="Z22" s="639"/>
      <c r="AA22" s="639"/>
      <c r="AB22" s="639"/>
      <c r="AC22" s="639"/>
    </row>
    <row r="23" spans="1:33" ht="21.95" customHeight="1">
      <c r="A23" s="639"/>
      <c r="B23" s="639"/>
      <c r="C23" s="639"/>
      <c r="D23" s="639"/>
      <c r="E23" s="639"/>
      <c r="F23" s="639"/>
      <c r="G23" s="639"/>
      <c r="H23" s="639"/>
      <c r="I23" s="639"/>
      <c r="J23" s="639"/>
      <c r="K23" s="639"/>
      <c r="L23" s="639"/>
      <c r="M23" s="639"/>
      <c r="N23" s="639"/>
      <c r="O23" s="420"/>
      <c r="P23" s="639"/>
      <c r="Q23" s="639"/>
      <c r="R23" s="639"/>
      <c r="S23" s="639"/>
      <c r="T23" s="639"/>
      <c r="U23" s="639"/>
      <c r="V23" s="639"/>
      <c r="W23" s="639"/>
      <c r="X23" s="639"/>
      <c r="Y23" s="639"/>
      <c r="Z23" s="639"/>
      <c r="AA23" s="639"/>
      <c r="AB23" s="639"/>
      <c r="AC23" s="639"/>
    </row>
    <row r="24" spans="1:33" ht="21.95" customHeight="1">
      <c r="A24" s="639"/>
      <c r="B24" s="639"/>
      <c r="C24" s="639"/>
      <c r="D24" s="639"/>
      <c r="E24" s="639"/>
      <c r="F24" s="639"/>
      <c r="G24" s="639"/>
      <c r="H24" s="639"/>
      <c r="I24" s="639"/>
      <c r="J24" s="639"/>
      <c r="K24" s="639"/>
      <c r="L24" s="639"/>
      <c r="M24" s="639"/>
      <c r="N24" s="639"/>
      <c r="O24" s="420"/>
      <c r="P24" s="639"/>
      <c r="Q24" s="639"/>
      <c r="R24" s="639"/>
      <c r="S24" s="639"/>
      <c r="T24" s="639"/>
      <c r="U24" s="639"/>
      <c r="V24" s="639"/>
      <c r="W24" s="639"/>
      <c r="X24" s="639"/>
      <c r="Y24" s="639"/>
      <c r="Z24" s="639"/>
      <c r="AA24" s="639"/>
      <c r="AB24" s="639"/>
      <c r="AC24" s="639"/>
    </row>
    <row r="25" spans="1:33" ht="21.95" customHeight="1">
      <c r="A25" s="639"/>
      <c r="B25" s="639"/>
      <c r="C25" s="639"/>
      <c r="D25" s="639"/>
      <c r="E25" s="639"/>
      <c r="F25" s="639"/>
      <c r="G25" s="639"/>
      <c r="H25" s="639"/>
      <c r="I25" s="639"/>
      <c r="J25" s="639"/>
      <c r="K25" s="639"/>
      <c r="L25" s="639"/>
      <c r="M25" s="639"/>
      <c r="N25" s="639"/>
      <c r="O25" s="420"/>
      <c r="P25" s="639"/>
      <c r="Q25" s="639"/>
      <c r="R25" s="639"/>
      <c r="S25" s="639"/>
      <c r="T25" s="639"/>
      <c r="U25" s="639"/>
      <c r="V25" s="639"/>
      <c r="W25" s="639"/>
      <c r="X25" s="639"/>
      <c r="Y25" s="639"/>
      <c r="Z25" s="639"/>
      <c r="AA25" s="639"/>
      <c r="AB25" s="639"/>
      <c r="AC25" s="639"/>
    </row>
    <row r="26" spans="1:33" ht="21.95" customHeight="1"/>
    <row r="27" spans="1:33" ht="21.95" customHeight="1">
      <c r="A27" s="804" t="s">
        <v>200</v>
      </c>
      <c r="B27" s="804"/>
      <c r="C27" s="804"/>
      <c r="D27" s="804"/>
      <c r="E27" s="804"/>
      <c r="F27" s="804"/>
      <c r="G27" s="804"/>
      <c r="H27" s="804"/>
      <c r="I27" s="804"/>
      <c r="J27" s="804"/>
      <c r="K27" s="804"/>
      <c r="L27" s="804"/>
      <c r="M27" s="804"/>
      <c r="N27" s="804"/>
      <c r="O27" s="804"/>
      <c r="P27" s="804"/>
      <c r="Q27" s="804"/>
      <c r="R27" s="804"/>
      <c r="S27" s="804"/>
      <c r="T27" s="804"/>
      <c r="U27" s="804"/>
      <c r="V27" s="804"/>
      <c r="W27" s="804"/>
      <c r="X27" s="804"/>
      <c r="Y27" s="804"/>
      <c r="Z27" s="804"/>
      <c r="AA27" s="804"/>
      <c r="AB27" s="804"/>
      <c r="AC27" s="804"/>
      <c r="AD27" s="416"/>
      <c r="AE27" s="416"/>
    </row>
    <row r="28" spans="1:33" ht="21.95" customHeight="1">
      <c r="A28" s="803" t="s">
        <v>201</v>
      </c>
      <c r="B28" s="803"/>
      <c r="C28" s="803"/>
      <c r="D28" s="803"/>
      <c r="E28" s="803"/>
      <c r="F28" s="803"/>
      <c r="G28" s="803"/>
      <c r="H28" s="803"/>
      <c r="I28" s="803"/>
      <c r="J28" s="803"/>
      <c r="K28" s="803"/>
      <c r="L28" s="803"/>
      <c r="M28" s="803"/>
      <c r="N28" s="803"/>
      <c r="O28" s="803"/>
      <c r="P28" s="803"/>
      <c r="Q28" s="803"/>
      <c r="R28" s="803"/>
      <c r="S28" s="803"/>
      <c r="T28" s="803"/>
      <c r="U28" s="803"/>
      <c r="V28" s="803"/>
      <c r="W28" s="803"/>
      <c r="X28" s="803"/>
      <c r="Y28" s="803"/>
      <c r="Z28" s="803"/>
      <c r="AA28" s="803"/>
      <c r="AB28" s="803"/>
      <c r="AC28" s="803"/>
      <c r="AD28" s="417"/>
      <c r="AE28" s="417"/>
    </row>
    <row r="29" spans="1:33" ht="21.95" customHeight="1">
      <c r="A29" s="802" t="s">
        <v>202</v>
      </c>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418"/>
      <c r="AE29" s="418"/>
    </row>
  </sheetData>
  <dataConsolidate/>
  <customSheetViews>
    <customSheetView guid="{75B5E8E9-8346-4EE8-9C6C-46A38DB1C943}" scale="110" showPageBreaks="1" fitToPage="1" printArea="1" view="pageBreakPreview" topLeftCell="A7">
      <selection activeCell="P2" sqref="P1:P1048576"/>
      <pageMargins left="0" right="0.2" top="0" bottom="0" header="0" footer="0"/>
      <pageSetup paperSize="9" scale="89" orientation="landscape" r:id="rId1"/>
    </customSheetView>
    <customSheetView guid="{13512C7E-4D64-4772-B38D-5DF8639F80D8}" showPageBreaks="1" fitToPage="1" printArea="1" view="pageBreakPreview">
      <selection activeCell="Y2" sqref="Y2:AC2"/>
      <pageMargins left="0" right="0.2" top="0" bottom="0" header="0" footer="0"/>
      <pageSetup paperSize="9" scale="90" orientation="landscape" r:id="rId2"/>
    </customSheetView>
    <customSheetView guid="{B4FFAC30-8AEE-4080-8E68-C3EF05F8572A}" scale="110" showPageBreaks="1" fitToPage="1" printArea="1" view="pageBreakPreview">
      <selection activeCell="P2" sqref="P1:P1048576"/>
      <pageMargins left="0" right="0.2" top="0" bottom="0" header="0" footer="0"/>
      <pageSetup paperSize="9" scale="90" orientation="landscape" r:id="rId3"/>
    </customSheetView>
  </customSheetViews>
  <mergeCells count="86">
    <mergeCell ref="A27:AC27"/>
    <mergeCell ref="A28:AC28"/>
    <mergeCell ref="A29:AC29"/>
    <mergeCell ref="B14:E14"/>
    <mergeCell ref="B4:E4"/>
    <mergeCell ref="B5:E5"/>
    <mergeCell ref="B6:E6"/>
    <mergeCell ref="B7:E7"/>
    <mergeCell ref="B8:E8"/>
    <mergeCell ref="F4:G4"/>
    <mergeCell ref="F5:G5"/>
    <mergeCell ref="F6:G6"/>
    <mergeCell ref="F7:G7"/>
    <mergeCell ref="F8:G8"/>
    <mergeCell ref="L9:M9"/>
    <mergeCell ref="L10:M10"/>
    <mergeCell ref="A1:AC1"/>
    <mergeCell ref="K3:AC3"/>
    <mergeCell ref="H9:I9"/>
    <mergeCell ref="H10:I10"/>
    <mergeCell ref="H11:I11"/>
    <mergeCell ref="L4:M4"/>
    <mergeCell ref="L5:M5"/>
    <mergeCell ref="L6:M6"/>
    <mergeCell ref="L7:M7"/>
    <mergeCell ref="L8:M8"/>
    <mergeCell ref="P8:Q8"/>
    <mergeCell ref="A3:J3"/>
    <mergeCell ref="J5:K5"/>
    <mergeCell ref="P9:Q9"/>
    <mergeCell ref="P10:Q10"/>
    <mergeCell ref="P11:Q11"/>
    <mergeCell ref="H4:I4"/>
    <mergeCell ref="H5:I5"/>
    <mergeCell ref="H6:I6"/>
    <mergeCell ref="H7:I7"/>
    <mergeCell ref="H8:I8"/>
    <mergeCell ref="N9:O9"/>
    <mergeCell ref="N10:O10"/>
    <mergeCell ref="N11:O11"/>
    <mergeCell ref="N12:O12"/>
    <mergeCell ref="J12:K12"/>
    <mergeCell ref="N14:O14"/>
    <mergeCell ref="N13:O13"/>
    <mergeCell ref="H13:I13"/>
    <mergeCell ref="P13:Q13"/>
    <mergeCell ref="J14:K14"/>
    <mergeCell ref="J13:K13"/>
    <mergeCell ref="F14:G14"/>
    <mergeCell ref="S5:AC14"/>
    <mergeCell ref="J11:K11"/>
    <mergeCell ref="J10:K10"/>
    <mergeCell ref="J9:K9"/>
    <mergeCell ref="J8:K8"/>
    <mergeCell ref="J7:K7"/>
    <mergeCell ref="J6:K6"/>
    <mergeCell ref="P5:Q5"/>
    <mergeCell ref="P6:Q6"/>
    <mergeCell ref="P7:Q7"/>
    <mergeCell ref="N5:O5"/>
    <mergeCell ref="L13:M13"/>
    <mergeCell ref="L14:M14"/>
    <mergeCell ref="H14:I14"/>
    <mergeCell ref="P14:Q14"/>
    <mergeCell ref="B13:E13"/>
    <mergeCell ref="F9:G9"/>
    <mergeCell ref="F10:G10"/>
    <mergeCell ref="F11:G11"/>
    <mergeCell ref="F12:G12"/>
    <mergeCell ref="F13:G13"/>
    <mergeCell ref="Z2:AC2"/>
    <mergeCell ref="B9:E9"/>
    <mergeCell ref="B10:E10"/>
    <mergeCell ref="B11:E11"/>
    <mergeCell ref="B12:E12"/>
    <mergeCell ref="P12:Q12"/>
    <mergeCell ref="J4:K4"/>
    <mergeCell ref="S4:AC4"/>
    <mergeCell ref="P4:Q4"/>
    <mergeCell ref="N4:O4"/>
    <mergeCell ref="N6:O6"/>
    <mergeCell ref="N7:O7"/>
    <mergeCell ref="N8:O8"/>
    <mergeCell ref="L11:M11"/>
    <mergeCell ref="L12:M12"/>
    <mergeCell ref="H12:I12"/>
  </mergeCells>
  <phoneticPr fontId="1"/>
  <pageMargins left="0" right="0.2" top="0" bottom="0" header="0" footer="0"/>
  <pageSetup paperSize="9" scale="90" orientation="landscape"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pageSetUpPr fitToPage="1"/>
  </sheetPr>
  <dimension ref="A1:AJ28"/>
  <sheetViews>
    <sheetView showWhiteSpace="0" view="pageBreakPreview" zoomScale="85" zoomScaleNormal="115" zoomScaleSheetLayoutView="85" zoomScalePageLayoutView="10" workbookViewId="0">
      <selection activeCell="J3" sqref="J3:AC3"/>
    </sheetView>
  </sheetViews>
  <sheetFormatPr defaultColWidth="9" defaultRowHeight="13.5"/>
  <cols>
    <col min="1" max="29" width="5.625" style="389" customWidth="1"/>
    <col min="30" max="16384" width="9" style="389"/>
  </cols>
  <sheetData>
    <row r="1" spans="1:36" ht="66" customHeight="1">
      <c r="A1" s="805" t="s">
        <v>469</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419"/>
      <c r="AE1" s="419"/>
      <c r="AF1" s="419"/>
      <c r="AG1" s="419"/>
      <c r="AH1" s="419"/>
      <c r="AI1" s="419"/>
    </row>
    <row r="2" spans="1:36" ht="21.95" customHeight="1">
      <c r="A2" s="274"/>
      <c r="T2" s="275"/>
      <c r="U2" s="275"/>
      <c r="V2" s="275"/>
      <c r="W2" s="275"/>
      <c r="X2" s="275"/>
      <c r="Y2" s="453" t="s">
        <v>222</v>
      </c>
      <c r="Z2" s="772">
        <f ca="1">TODAY()</f>
        <v>45478</v>
      </c>
      <c r="AA2" s="772"/>
      <c r="AB2" s="772"/>
      <c r="AC2" s="772"/>
    </row>
    <row r="3" spans="1:36" ht="21.95" customHeight="1">
      <c r="A3" s="875" t="s">
        <v>90</v>
      </c>
      <c r="B3" s="875"/>
      <c r="C3" s="875"/>
      <c r="D3" s="875"/>
      <c r="E3" s="875"/>
      <c r="F3" s="875"/>
      <c r="G3" s="875"/>
      <c r="H3" s="875"/>
      <c r="I3" s="875"/>
      <c r="J3" s="858" t="s">
        <v>671</v>
      </c>
      <c r="K3" s="858"/>
      <c r="L3" s="858"/>
      <c r="M3" s="858"/>
      <c r="N3" s="858"/>
      <c r="O3" s="858"/>
      <c r="P3" s="858"/>
      <c r="Q3" s="858"/>
      <c r="R3" s="858"/>
      <c r="S3" s="858"/>
      <c r="T3" s="858"/>
      <c r="U3" s="858"/>
      <c r="V3" s="858"/>
      <c r="W3" s="858"/>
      <c r="X3" s="858"/>
      <c r="Y3" s="858"/>
      <c r="Z3" s="858"/>
      <c r="AA3" s="858"/>
      <c r="AB3" s="858"/>
      <c r="AC3" s="858"/>
    </row>
    <row r="4" spans="1:36" s="1" customFormat="1" ht="21.95" customHeight="1">
      <c r="A4" s="438" t="s">
        <v>195</v>
      </c>
      <c r="B4" s="862" t="s">
        <v>0</v>
      </c>
      <c r="C4" s="862"/>
      <c r="D4" s="862"/>
      <c r="E4" s="862"/>
      <c r="F4" s="862" t="s">
        <v>1</v>
      </c>
      <c r="G4" s="862"/>
      <c r="H4" s="862" t="s">
        <v>347</v>
      </c>
      <c r="I4" s="862"/>
      <c r="J4" s="862" t="s">
        <v>349</v>
      </c>
      <c r="K4" s="862"/>
      <c r="L4" s="862" t="s">
        <v>348</v>
      </c>
      <c r="M4" s="862"/>
      <c r="N4" s="862" t="s">
        <v>10</v>
      </c>
      <c r="O4" s="862"/>
      <c r="P4" s="862" t="s">
        <v>34</v>
      </c>
      <c r="Q4" s="862"/>
      <c r="R4" s="2"/>
      <c r="S4" s="773" t="s">
        <v>191</v>
      </c>
      <c r="T4" s="773"/>
      <c r="U4" s="773"/>
      <c r="V4" s="773"/>
      <c r="W4" s="773"/>
      <c r="X4" s="773"/>
      <c r="Y4" s="773"/>
      <c r="Z4" s="773"/>
      <c r="AA4" s="773"/>
      <c r="AB4" s="773"/>
      <c r="AC4" s="773"/>
      <c r="AD4" s="274"/>
    </row>
    <row r="5" spans="1:36" ht="21.95" customHeight="1">
      <c r="A5" s="653" t="str">
        <f>トータル!A79&amp;""</f>
        <v>▲</v>
      </c>
      <c r="B5" s="883" t="str">
        <f>トータル!B79</f>
        <v>YM CAPACITY</v>
      </c>
      <c r="C5" s="883"/>
      <c r="D5" s="883"/>
      <c r="E5" s="883"/>
      <c r="F5" s="879" t="str">
        <f>トータル!C79</f>
        <v>044S</v>
      </c>
      <c r="G5" s="879"/>
      <c r="H5" s="879" t="str">
        <f>トータル!D79</f>
        <v>07/05-06</v>
      </c>
      <c r="I5" s="879"/>
      <c r="J5" s="878" t="str">
        <f>トータル!F79</f>
        <v>07/03</v>
      </c>
      <c r="K5" s="879"/>
      <c r="L5" s="878" t="str">
        <f>トータル!H79</f>
        <v>07/03</v>
      </c>
      <c r="M5" s="879"/>
      <c r="N5" s="878" t="str">
        <f>トータル!I79</f>
        <v>07/10</v>
      </c>
      <c r="O5" s="879"/>
      <c r="P5" s="878" t="str">
        <f>トータル!K79</f>
        <v>YML</v>
      </c>
      <c r="Q5" s="879"/>
      <c r="R5" s="2"/>
      <c r="S5" s="842" t="s">
        <v>668</v>
      </c>
      <c r="T5" s="842"/>
      <c r="U5" s="842"/>
      <c r="V5" s="842"/>
      <c r="W5" s="842"/>
      <c r="X5" s="842"/>
      <c r="Y5" s="842"/>
      <c r="Z5" s="842"/>
      <c r="AA5" s="842"/>
      <c r="AB5" s="842"/>
      <c r="AC5" s="842"/>
      <c r="AD5" s="274"/>
    </row>
    <row r="6" spans="1:36" ht="21.95" customHeight="1">
      <c r="A6" s="653" t="str">
        <f>トータル!A80&amp;""</f>
        <v>▲</v>
      </c>
      <c r="B6" s="883" t="str">
        <f>トータル!B80</f>
        <v>YM CONTINUITY</v>
      </c>
      <c r="C6" s="883"/>
      <c r="D6" s="883"/>
      <c r="E6" s="883"/>
      <c r="F6" s="879" t="str">
        <f>トータル!C80</f>
        <v>034S</v>
      </c>
      <c r="G6" s="879"/>
      <c r="H6" s="879" t="str">
        <f>トータル!D80</f>
        <v>07/12-13</v>
      </c>
      <c r="I6" s="879"/>
      <c r="J6" s="878" t="str">
        <f>トータル!F80</f>
        <v>07/10</v>
      </c>
      <c r="K6" s="879"/>
      <c r="L6" s="878" t="str">
        <f>トータル!H80</f>
        <v>07/10</v>
      </c>
      <c r="M6" s="879"/>
      <c r="N6" s="878" t="str">
        <f>トータル!I80</f>
        <v>07/17</v>
      </c>
      <c r="O6" s="879"/>
      <c r="P6" s="878" t="str">
        <f>トータル!K80</f>
        <v>YML</v>
      </c>
      <c r="Q6" s="879"/>
      <c r="R6" s="2"/>
      <c r="S6" s="842"/>
      <c r="T6" s="842"/>
      <c r="U6" s="842"/>
      <c r="V6" s="842"/>
      <c r="W6" s="842"/>
      <c r="X6" s="842"/>
      <c r="Y6" s="842"/>
      <c r="Z6" s="842"/>
      <c r="AA6" s="842"/>
      <c r="AB6" s="842"/>
      <c r="AC6" s="842"/>
      <c r="AD6" s="426"/>
    </row>
    <row r="7" spans="1:36" ht="21.95" customHeight="1">
      <c r="A7" s="653" t="str">
        <f>トータル!A81&amp;""</f>
        <v>▲</v>
      </c>
      <c r="B7" s="883" t="str">
        <f>トータル!B81</f>
        <v>TS KOBE</v>
      </c>
      <c r="C7" s="883"/>
      <c r="D7" s="883"/>
      <c r="E7" s="883"/>
      <c r="F7" s="879" t="str">
        <f>トータル!C81</f>
        <v>24016S</v>
      </c>
      <c r="G7" s="879"/>
      <c r="H7" s="879" t="str">
        <f>トータル!D81</f>
        <v>07/18-19</v>
      </c>
      <c r="I7" s="879"/>
      <c r="J7" s="878" t="str">
        <f>トータル!F81</f>
        <v>07/16</v>
      </c>
      <c r="K7" s="879"/>
      <c r="L7" s="878" t="str">
        <f>トータル!H81</f>
        <v>07/16</v>
      </c>
      <c r="M7" s="879"/>
      <c r="N7" s="878" t="str">
        <f>トータル!I81</f>
        <v>07/25</v>
      </c>
      <c r="O7" s="879"/>
      <c r="P7" s="878" t="str">
        <f>トータル!K81</f>
        <v>YML</v>
      </c>
      <c r="Q7" s="879"/>
      <c r="R7" s="2"/>
      <c r="S7" s="842"/>
      <c r="T7" s="842"/>
      <c r="U7" s="842"/>
      <c r="V7" s="842"/>
      <c r="W7" s="842"/>
      <c r="X7" s="842"/>
      <c r="Y7" s="842"/>
      <c r="Z7" s="842"/>
      <c r="AA7" s="842"/>
      <c r="AB7" s="842"/>
      <c r="AC7" s="842"/>
    </row>
    <row r="8" spans="1:36" ht="21.95" customHeight="1">
      <c r="A8" s="653" t="str">
        <f>トータル!A82&amp;""</f>
        <v/>
      </c>
      <c r="B8" s="883" t="str">
        <f>トータル!B82</f>
        <v>YM CONTINENT</v>
      </c>
      <c r="C8" s="883"/>
      <c r="D8" s="883"/>
      <c r="E8" s="883"/>
      <c r="F8" s="879" t="str">
        <f>トータル!C82</f>
        <v>060S</v>
      </c>
      <c r="G8" s="879"/>
      <c r="H8" s="879" t="str">
        <f>トータル!D82</f>
        <v>07/26-27</v>
      </c>
      <c r="I8" s="879"/>
      <c r="J8" s="878" t="str">
        <f>トータル!F82</f>
        <v>07/24</v>
      </c>
      <c r="K8" s="879"/>
      <c r="L8" s="878" t="str">
        <f>トータル!H82</f>
        <v>07/24</v>
      </c>
      <c r="M8" s="879"/>
      <c r="N8" s="878" t="str">
        <f>トータル!I82</f>
        <v>07/31</v>
      </c>
      <c r="O8" s="879"/>
      <c r="P8" s="878" t="str">
        <f>トータル!K82</f>
        <v>YML</v>
      </c>
      <c r="Q8" s="879"/>
      <c r="R8" s="2"/>
      <c r="S8" s="842"/>
      <c r="T8" s="842"/>
      <c r="U8" s="842"/>
      <c r="V8" s="842"/>
      <c r="W8" s="842"/>
      <c r="X8" s="842"/>
      <c r="Y8" s="842"/>
      <c r="Z8" s="842"/>
      <c r="AA8" s="842"/>
      <c r="AB8" s="842"/>
      <c r="AC8" s="842"/>
    </row>
    <row r="9" spans="1:36" ht="21.95" customHeight="1">
      <c r="A9" s="677" t="str">
        <f>トータル!A83&amp;""</f>
        <v/>
      </c>
      <c r="B9" s="883" t="str">
        <f>トータル!B83</f>
        <v>YM CAPACITY</v>
      </c>
      <c r="C9" s="883"/>
      <c r="D9" s="883"/>
      <c r="E9" s="883"/>
      <c r="F9" s="879" t="str">
        <f>トータル!C83</f>
        <v>045S</v>
      </c>
      <c r="G9" s="879"/>
      <c r="H9" s="879" t="str">
        <f>トータル!D83</f>
        <v>08/02-03</v>
      </c>
      <c r="I9" s="879"/>
      <c r="J9" s="878" t="str">
        <f>トータル!F83</f>
        <v>07/31</v>
      </c>
      <c r="K9" s="879"/>
      <c r="L9" s="878" t="str">
        <f>トータル!H83</f>
        <v>07/31</v>
      </c>
      <c r="M9" s="879"/>
      <c r="N9" s="878" t="str">
        <f>トータル!I83</f>
        <v>08/07</v>
      </c>
      <c r="O9" s="879"/>
      <c r="P9" s="878" t="str">
        <f>トータル!K83</f>
        <v>YML</v>
      </c>
      <c r="Q9" s="879"/>
      <c r="R9" s="2"/>
      <c r="S9" s="842"/>
      <c r="T9" s="842"/>
      <c r="U9" s="842"/>
      <c r="V9" s="842"/>
      <c r="W9" s="842"/>
      <c r="X9" s="842"/>
      <c r="Y9" s="842"/>
      <c r="Z9" s="842"/>
      <c r="AA9" s="842"/>
      <c r="AB9" s="842"/>
      <c r="AC9" s="842"/>
    </row>
    <row r="10" spans="1:36" ht="21.95" customHeight="1">
      <c r="A10" s="439" t="str">
        <f>トータル!A84&amp;""</f>
        <v/>
      </c>
      <c r="B10" s="883" t="str">
        <f>トータル!B84</f>
        <v>YM CONTINUITY</v>
      </c>
      <c r="C10" s="883"/>
      <c r="D10" s="883"/>
      <c r="E10" s="883"/>
      <c r="F10" s="879" t="str">
        <f>トータル!C84</f>
        <v>035S</v>
      </c>
      <c r="G10" s="879"/>
      <c r="H10" s="879" t="str">
        <f>トータル!D84</f>
        <v>08/09-10</v>
      </c>
      <c r="I10" s="879"/>
      <c r="J10" s="878" t="str">
        <f>トータル!F84</f>
        <v>08/07</v>
      </c>
      <c r="K10" s="879"/>
      <c r="L10" s="878" t="str">
        <f>トータル!H84</f>
        <v>08/07</v>
      </c>
      <c r="M10" s="879"/>
      <c r="N10" s="878" t="str">
        <f>トータル!I84</f>
        <v>08/14</v>
      </c>
      <c r="O10" s="879"/>
      <c r="P10" s="878" t="str">
        <f>トータル!K84</f>
        <v>YML</v>
      </c>
      <c r="Q10" s="879"/>
      <c r="R10" s="2"/>
      <c r="S10" s="842"/>
      <c r="T10" s="842"/>
      <c r="U10" s="842"/>
      <c r="V10" s="842"/>
      <c r="W10" s="842"/>
      <c r="X10" s="842"/>
      <c r="Y10" s="842"/>
      <c r="Z10" s="842"/>
      <c r="AA10" s="842"/>
      <c r="AB10" s="842"/>
      <c r="AC10" s="842"/>
    </row>
    <row r="11" spans="1:36" ht="21.95" customHeight="1">
      <c r="A11" s="439" t="str">
        <f>トータル!A85&amp;""</f>
        <v/>
      </c>
      <c r="B11" s="883" t="str">
        <f>トータル!B85</f>
        <v>YM CENTENNIAL</v>
      </c>
      <c r="C11" s="883"/>
      <c r="D11" s="883"/>
      <c r="E11" s="883"/>
      <c r="F11" s="879" t="str">
        <f>トータル!C85</f>
        <v>048S</v>
      </c>
      <c r="G11" s="879"/>
      <c r="H11" s="879" t="str">
        <f>トータル!D85</f>
        <v>08/16-17</v>
      </c>
      <c r="I11" s="879"/>
      <c r="J11" s="878" t="str">
        <f>トータル!F85</f>
        <v>08/14</v>
      </c>
      <c r="K11" s="879"/>
      <c r="L11" s="878" t="str">
        <f>トータル!H85</f>
        <v>08/14</v>
      </c>
      <c r="M11" s="879"/>
      <c r="N11" s="878" t="str">
        <f>トータル!I85</f>
        <v>08/21</v>
      </c>
      <c r="O11" s="879"/>
      <c r="P11" s="878" t="str">
        <f>トータル!K85</f>
        <v>YML</v>
      </c>
      <c r="Q11" s="879"/>
      <c r="R11" s="2"/>
      <c r="S11" s="842"/>
      <c r="T11" s="842"/>
      <c r="U11" s="842"/>
      <c r="V11" s="842"/>
      <c r="W11" s="842"/>
      <c r="X11" s="842"/>
      <c r="Y11" s="842"/>
      <c r="Z11" s="842"/>
      <c r="AA11" s="842"/>
      <c r="AB11" s="842"/>
      <c r="AC11" s="842"/>
    </row>
    <row r="12" spans="1:36" ht="21.95" customHeight="1">
      <c r="A12" s="633" t="str">
        <f>トータル!A86&amp;""</f>
        <v/>
      </c>
      <c r="B12" s="884" t="str">
        <f>トータル!B86</f>
        <v>YM CONTINENT</v>
      </c>
      <c r="C12" s="884"/>
      <c r="D12" s="884"/>
      <c r="E12" s="884"/>
      <c r="F12" s="877" t="str">
        <f>トータル!C86</f>
        <v>061S</v>
      </c>
      <c r="G12" s="877"/>
      <c r="H12" s="877" t="str">
        <f>トータル!D86</f>
        <v>08/23-24</v>
      </c>
      <c r="I12" s="877"/>
      <c r="J12" s="876" t="str">
        <f>トータル!F86</f>
        <v>08/21</v>
      </c>
      <c r="K12" s="877"/>
      <c r="L12" s="876" t="str">
        <f>トータル!H86</f>
        <v>08/21</v>
      </c>
      <c r="M12" s="877"/>
      <c r="N12" s="876" t="str">
        <f>トータル!I86</f>
        <v>08/28</v>
      </c>
      <c r="O12" s="877"/>
      <c r="P12" s="876" t="str">
        <f>トータル!K86</f>
        <v>YML</v>
      </c>
      <c r="Q12" s="877"/>
      <c r="R12" s="2"/>
      <c r="S12" s="842"/>
      <c r="T12" s="842"/>
      <c r="U12" s="842"/>
      <c r="V12" s="842"/>
      <c r="W12" s="842"/>
      <c r="X12" s="842"/>
      <c r="Y12" s="842"/>
      <c r="Z12" s="842"/>
      <c r="AA12" s="842"/>
      <c r="AB12" s="842"/>
      <c r="AC12" s="842"/>
    </row>
    <row r="13" spans="1:36" ht="21.95" customHeight="1">
      <c r="A13" s="274"/>
      <c r="B13" s="204"/>
      <c r="C13" s="204"/>
      <c r="D13" s="204"/>
      <c r="E13" s="204"/>
      <c r="F13" s="213"/>
      <c r="G13" s="213"/>
      <c r="H13" s="409"/>
      <c r="I13" s="409"/>
      <c r="J13" s="213"/>
      <c r="K13" s="213"/>
      <c r="L13" s="213"/>
      <c r="M13" s="213"/>
      <c r="N13" s="213"/>
      <c r="O13" s="213"/>
      <c r="P13" s="213"/>
      <c r="Q13" s="213"/>
      <c r="R13" s="2"/>
      <c r="S13" s="410"/>
      <c r="T13" s="410"/>
      <c r="U13" s="410"/>
      <c r="V13" s="410"/>
      <c r="W13" s="410"/>
      <c r="X13" s="410"/>
      <c r="Y13" s="410"/>
      <c r="Z13" s="410"/>
      <c r="AA13" s="410"/>
      <c r="AB13" s="410"/>
      <c r="AC13" s="410"/>
    </row>
    <row r="14" spans="1:36" s="440" customFormat="1" ht="21.95" customHeight="1">
      <c r="A14" s="637"/>
      <c r="B14" s="637"/>
      <c r="C14" s="637"/>
      <c r="D14" s="637"/>
      <c r="E14" s="637"/>
      <c r="F14" s="637"/>
      <c r="G14" s="637"/>
      <c r="H14" s="637"/>
      <c r="I14" s="637"/>
      <c r="J14" s="637"/>
      <c r="K14" s="637"/>
      <c r="L14" s="637"/>
      <c r="M14" s="637"/>
      <c r="N14" s="637"/>
      <c r="O14" s="435"/>
      <c r="P14" s="636"/>
      <c r="Q14" s="636"/>
      <c r="R14" s="636"/>
      <c r="S14" s="636"/>
      <c r="T14" s="636"/>
      <c r="U14" s="636"/>
      <c r="V14" s="636"/>
      <c r="W14" s="636"/>
      <c r="X14" s="636"/>
      <c r="Y14" s="636"/>
      <c r="Z14" s="636"/>
      <c r="AA14" s="636"/>
      <c r="AB14" s="636"/>
      <c r="AC14" s="636"/>
      <c r="AE14" s="441"/>
      <c r="AF14" s="441"/>
      <c r="AG14" s="441"/>
      <c r="AH14" s="441"/>
      <c r="AI14" s="441"/>
      <c r="AJ14" s="441"/>
    </row>
    <row r="15" spans="1:36" s="440" customFormat="1" ht="21.95" customHeight="1">
      <c r="A15" s="639"/>
      <c r="B15" s="639"/>
      <c r="C15" s="639"/>
      <c r="D15" s="639"/>
      <c r="E15" s="639"/>
      <c r="F15" s="639"/>
      <c r="G15" s="639"/>
      <c r="H15" s="639"/>
      <c r="I15" s="639"/>
      <c r="J15" s="639"/>
      <c r="K15" s="639"/>
      <c r="L15" s="639"/>
      <c r="M15" s="639"/>
      <c r="N15" s="639"/>
      <c r="O15" s="442"/>
      <c r="P15" s="639"/>
      <c r="Q15" s="639"/>
      <c r="R15" s="639"/>
      <c r="S15" s="639"/>
      <c r="T15" s="639"/>
      <c r="U15" s="639"/>
      <c r="V15" s="639"/>
      <c r="W15" s="639"/>
      <c r="X15" s="639"/>
      <c r="Y15" s="639"/>
      <c r="Z15" s="639"/>
      <c r="AA15" s="639"/>
      <c r="AB15" s="639"/>
      <c r="AC15" s="639"/>
      <c r="AE15" s="441"/>
      <c r="AF15" s="441"/>
    </row>
    <row r="16" spans="1:36" s="440" customFormat="1" ht="21.95" customHeight="1">
      <c r="A16" s="639"/>
      <c r="B16" s="639"/>
      <c r="C16" s="639"/>
      <c r="D16" s="639"/>
      <c r="E16" s="639"/>
      <c r="F16" s="639"/>
      <c r="G16" s="639"/>
      <c r="H16" s="639"/>
      <c r="I16" s="639"/>
      <c r="J16" s="639"/>
      <c r="K16" s="639"/>
      <c r="L16" s="639"/>
      <c r="M16" s="639"/>
      <c r="N16" s="639"/>
      <c r="O16" s="442"/>
      <c r="P16" s="639"/>
      <c r="Q16" s="639"/>
      <c r="R16" s="639"/>
      <c r="S16" s="639"/>
      <c r="T16" s="639"/>
      <c r="U16" s="639"/>
      <c r="V16" s="639"/>
      <c r="W16" s="639"/>
      <c r="X16" s="639"/>
      <c r="Y16" s="639"/>
      <c r="Z16" s="639"/>
      <c r="AA16" s="639"/>
      <c r="AB16" s="639"/>
      <c r="AC16" s="639"/>
      <c r="AE16" s="441"/>
      <c r="AF16" s="441"/>
    </row>
    <row r="17" spans="1:35" s="440" customFormat="1" ht="21.95" customHeight="1">
      <c r="A17" s="639"/>
      <c r="B17" s="639"/>
      <c r="C17" s="639"/>
      <c r="D17" s="639"/>
      <c r="E17" s="639"/>
      <c r="F17" s="639"/>
      <c r="G17" s="639"/>
      <c r="H17" s="639"/>
      <c r="I17" s="639"/>
      <c r="J17" s="639"/>
      <c r="K17" s="639"/>
      <c r="L17" s="639"/>
      <c r="M17" s="639"/>
      <c r="N17" s="639"/>
      <c r="O17" s="442"/>
      <c r="P17" s="639"/>
      <c r="Q17" s="639"/>
      <c r="R17" s="639"/>
      <c r="S17" s="639"/>
      <c r="T17" s="639"/>
      <c r="U17" s="639"/>
      <c r="V17" s="639"/>
      <c r="W17" s="639"/>
      <c r="X17" s="639"/>
      <c r="Y17" s="639"/>
      <c r="Z17" s="639"/>
      <c r="AA17" s="639"/>
      <c r="AB17" s="639"/>
      <c r="AC17" s="639"/>
      <c r="AE17" s="441"/>
      <c r="AF17" s="441"/>
    </row>
    <row r="18" spans="1:35" s="440" customFormat="1" ht="21.95" customHeight="1">
      <c r="A18" s="639"/>
      <c r="B18" s="639"/>
      <c r="C18" s="639"/>
      <c r="D18" s="639"/>
      <c r="E18" s="639"/>
      <c r="F18" s="639"/>
      <c r="G18" s="639"/>
      <c r="H18" s="639"/>
      <c r="I18" s="639"/>
      <c r="J18" s="639"/>
      <c r="K18" s="639"/>
      <c r="L18" s="639"/>
      <c r="M18" s="639"/>
      <c r="N18" s="639"/>
      <c r="O18" s="442"/>
      <c r="P18" s="639"/>
      <c r="Q18" s="639"/>
      <c r="R18" s="639"/>
      <c r="S18" s="639"/>
      <c r="T18" s="639"/>
      <c r="U18" s="639"/>
      <c r="V18" s="639"/>
      <c r="W18" s="639"/>
      <c r="X18" s="639"/>
      <c r="Y18" s="639"/>
      <c r="Z18" s="639"/>
      <c r="AA18" s="639"/>
      <c r="AB18" s="639"/>
      <c r="AC18" s="639"/>
      <c r="AE18" s="441"/>
      <c r="AF18" s="441"/>
    </row>
    <row r="19" spans="1:35" s="440" customFormat="1" ht="21.95" customHeight="1">
      <c r="A19" s="639"/>
      <c r="B19" s="639"/>
      <c r="C19" s="639"/>
      <c r="D19" s="639"/>
      <c r="E19" s="639"/>
      <c r="F19" s="639"/>
      <c r="G19" s="639"/>
      <c r="H19" s="639"/>
      <c r="I19" s="639"/>
      <c r="J19" s="639"/>
      <c r="K19" s="639"/>
      <c r="L19" s="639"/>
      <c r="M19" s="639"/>
      <c r="N19" s="639"/>
      <c r="O19" s="442"/>
      <c r="P19" s="639"/>
      <c r="Q19" s="639"/>
      <c r="R19" s="639"/>
      <c r="S19" s="639"/>
      <c r="T19" s="639"/>
      <c r="U19" s="639"/>
      <c r="V19" s="639"/>
      <c r="W19" s="639"/>
      <c r="X19" s="639"/>
      <c r="Y19" s="639"/>
      <c r="Z19" s="639"/>
      <c r="AA19" s="639"/>
      <c r="AB19" s="639"/>
      <c r="AC19" s="639"/>
      <c r="AE19" s="441"/>
      <c r="AF19" s="441"/>
    </row>
    <row r="20" spans="1:35" s="440" customFormat="1" ht="21.95" customHeight="1">
      <c r="A20" s="639"/>
      <c r="B20" s="639"/>
      <c r="C20" s="639"/>
      <c r="D20" s="639"/>
      <c r="E20" s="639"/>
      <c r="F20" s="639"/>
      <c r="G20" s="639"/>
      <c r="H20" s="639"/>
      <c r="I20" s="639"/>
      <c r="J20" s="639"/>
      <c r="K20" s="639"/>
      <c r="L20" s="639"/>
      <c r="M20" s="639"/>
      <c r="N20" s="639"/>
      <c r="O20" s="442"/>
      <c r="P20" s="639"/>
      <c r="Q20" s="639"/>
      <c r="R20" s="639"/>
      <c r="S20" s="639"/>
      <c r="T20" s="639"/>
      <c r="U20" s="639"/>
      <c r="V20" s="639"/>
      <c r="W20" s="639"/>
      <c r="X20" s="639"/>
      <c r="Y20" s="639"/>
      <c r="Z20" s="639"/>
      <c r="AA20" s="639"/>
      <c r="AB20" s="639"/>
      <c r="AC20" s="639"/>
    </row>
    <row r="21" spans="1:35" s="440" customFormat="1" ht="21.95" customHeight="1">
      <c r="A21" s="639"/>
      <c r="B21" s="639"/>
      <c r="C21" s="639"/>
      <c r="D21" s="639"/>
      <c r="E21" s="639"/>
      <c r="F21" s="639"/>
      <c r="G21" s="639"/>
      <c r="H21" s="639"/>
      <c r="I21" s="639"/>
      <c r="J21" s="639"/>
      <c r="K21" s="639"/>
      <c r="L21" s="639"/>
      <c r="M21" s="639"/>
      <c r="N21" s="639"/>
      <c r="O21" s="442"/>
      <c r="P21" s="639"/>
      <c r="Q21" s="639"/>
      <c r="R21" s="639"/>
      <c r="S21" s="639"/>
      <c r="T21" s="639"/>
      <c r="U21" s="639"/>
      <c r="V21" s="639"/>
      <c r="W21" s="639"/>
      <c r="X21" s="639"/>
      <c r="Y21" s="639"/>
      <c r="Z21" s="639"/>
      <c r="AA21" s="639"/>
      <c r="AB21" s="639"/>
      <c r="AC21" s="639"/>
    </row>
    <row r="22" spans="1:35" s="440" customFormat="1" ht="21.95" customHeight="1">
      <c r="A22" s="639"/>
      <c r="B22" s="639"/>
      <c r="C22" s="639"/>
      <c r="D22" s="639"/>
      <c r="E22" s="639"/>
      <c r="F22" s="639"/>
      <c r="G22" s="639"/>
      <c r="H22" s="639"/>
      <c r="I22" s="639"/>
      <c r="J22" s="639"/>
      <c r="K22" s="639"/>
      <c r="L22" s="639"/>
      <c r="M22" s="639"/>
      <c r="N22" s="639"/>
      <c r="O22" s="442"/>
      <c r="P22" s="639"/>
      <c r="Q22" s="639"/>
      <c r="R22" s="639"/>
      <c r="S22" s="639"/>
      <c r="T22" s="639"/>
      <c r="U22" s="639"/>
      <c r="V22" s="639"/>
      <c r="W22" s="639"/>
      <c r="X22" s="639"/>
      <c r="Y22" s="639"/>
      <c r="Z22" s="639"/>
      <c r="AA22" s="639"/>
      <c r="AB22" s="639"/>
      <c r="AC22" s="639"/>
    </row>
    <row r="23" spans="1:35" ht="28.9" customHeight="1">
      <c r="F23" s="13"/>
      <c r="G23" s="13"/>
      <c r="H23" s="14"/>
      <c r="I23" s="14"/>
      <c r="J23" s="14"/>
      <c r="K23" s="14"/>
      <c r="L23" s="14"/>
      <c r="M23" s="14"/>
      <c r="N23" s="14"/>
      <c r="O23" s="14"/>
      <c r="P23" s="13"/>
      <c r="Q23" s="13"/>
      <c r="S23" s="5"/>
    </row>
    <row r="24" spans="1:35" ht="21.95" customHeight="1">
      <c r="A24" s="880" t="s">
        <v>200</v>
      </c>
      <c r="B24" s="880"/>
      <c r="C24" s="880"/>
      <c r="D24" s="880"/>
      <c r="E24" s="880"/>
      <c r="F24" s="880"/>
      <c r="G24" s="880"/>
      <c r="H24" s="880"/>
      <c r="I24" s="880"/>
      <c r="J24" s="880"/>
      <c r="K24" s="880"/>
      <c r="L24" s="880"/>
      <c r="M24" s="880"/>
      <c r="N24" s="880"/>
      <c r="O24" s="880"/>
      <c r="P24" s="880"/>
      <c r="Q24" s="880"/>
      <c r="R24" s="880"/>
      <c r="S24" s="880"/>
      <c r="T24" s="880"/>
      <c r="U24" s="880"/>
      <c r="V24" s="880"/>
      <c r="W24" s="880"/>
      <c r="X24" s="880"/>
      <c r="Y24" s="880"/>
      <c r="Z24" s="880"/>
      <c r="AA24" s="880"/>
      <c r="AB24" s="880"/>
      <c r="AC24" s="880"/>
      <c r="AD24" s="416"/>
      <c r="AE24" s="416"/>
      <c r="AF24" s="416"/>
      <c r="AG24" s="416"/>
      <c r="AH24" s="416"/>
      <c r="AI24" s="416"/>
    </row>
    <row r="25" spans="1:35" ht="21.95" customHeight="1">
      <c r="A25" s="881" t="s">
        <v>201</v>
      </c>
      <c r="B25" s="881"/>
      <c r="C25" s="881"/>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417"/>
      <c r="AE25" s="417"/>
      <c r="AF25" s="417"/>
      <c r="AG25" s="417"/>
      <c r="AH25" s="417"/>
      <c r="AI25" s="417"/>
    </row>
    <row r="26" spans="1:35" ht="21.95" customHeight="1">
      <c r="A26" s="882" t="s">
        <v>202</v>
      </c>
      <c r="B26" s="882"/>
      <c r="C26" s="882"/>
      <c r="D26" s="882"/>
      <c r="E26" s="882"/>
      <c r="F26" s="882"/>
      <c r="G26" s="882"/>
      <c r="H26" s="882"/>
      <c r="I26" s="882"/>
      <c r="J26" s="882"/>
      <c r="K26" s="882"/>
      <c r="L26" s="882"/>
      <c r="M26" s="882"/>
      <c r="N26" s="882"/>
      <c r="O26" s="882"/>
      <c r="P26" s="882"/>
      <c r="Q26" s="882"/>
      <c r="R26" s="882"/>
      <c r="S26" s="882"/>
      <c r="T26" s="882"/>
      <c r="U26" s="882"/>
      <c r="V26" s="882"/>
      <c r="W26" s="882"/>
      <c r="X26" s="882"/>
      <c r="Y26" s="882"/>
      <c r="Z26" s="882"/>
      <c r="AA26" s="882"/>
      <c r="AB26" s="882"/>
      <c r="AC26" s="882"/>
      <c r="AD26" s="418"/>
      <c r="AE26" s="418"/>
      <c r="AF26" s="418"/>
      <c r="AG26" s="418"/>
      <c r="AH26" s="418"/>
      <c r="AI26" s="418"/>
    </row>
    <row r="27" spans="1:35" ht="18" customHeight="1"/>
    <row r="28" spans="1:35" ht="18" customHeight="1"/>
  </sheetData>
  <customSheetViews>
    <customSheetView guid="{75B5E8E9-8346-4EE8-9C6C-46A38DB1C943}" showPageBreaks="1" fitToPage="1" printArea="1" view="pageBreakPreview">
      <selection activeCell="J18" sqref="J18:Q24"/>
      <pageMargins left="0" right="0.2" top="0" bottom="0" header="0" footer="0"/>
      <pageSetup paperSize="9" scale="89" orientation="landscape" r:id="rId1"/>
    </customSheetView>
    <customSheetView guid="{13512C7E-4D64-4772-B38D-5DF8639F80D8}" showPageBreaks="1" fitToPage="1" printArea="1" view="pageBreakPreview">
      <selection activeCell="Y2" sqref="Y2:AC2"/>
      <pageMargins left="0" right="0.2" top="0" bottom="0" header="0" footer="0"/>
      <pageSetup paperSize="9" scale="90" orientation="landscape" r:id="rId2"/>
    </customSheetView>
    <customSheetView guid="{B4FFAC30-8AEE-4080-8E68-C3EF05F8572A}" showPageBreaks="1" fitToPage="1" printArea="1" view="pageBreakPreview">
      <selection activeCell="A18" sqref="A18:AC25"/>
      <pageMargins left="0" right="0.2" top="0" bottom="0" header="0" footer="0"/>
      <pageSetup paperSize="9" scale="90" orientation="landscape" r:id="rId3"/>
    </customSheetView>
  </customSheetViews>
  <mergeCells count="72">
    <mergeCell ref="J3:AC3"/>
    <mergeCell ref="A24:AC24"/>
    <mergeCell ref="A25:AC25"/>
    <mergeCell ref="A26:AC26"/>
    <mergeCell ref="A1:AC1"/>
    <mergeCell ref="S5:AC12"/>
    <mergeCell ref="B9:E9"/>
    <mergeCell ref="B10:E10"/>
    <mergeCell ref="B11:E11"/>
    <mergeCell ref="B12:E12"/>
    <mergeCell ref="B4:E4"/>
    <mergeCell ref="B5:E5"/>
    <mergeCell ref="B6:E6"/>
    <mergeCell ref="B7:E7"/>
    <mergeCell ref="B8:E8"/>
    <mergeCell ref="F4:G4"/>
    <mergeCell ref="F5:G5"/>
    <mergeCell ref="F6:G6"/>
    <mergeCell ref="F7:G7"/>
    <mergeCell ref="F8:G8"/>
    <mergeCell ref="F9:G9"/>
    <mergeCell ref="F10:G10"/>
    <mergeCell ref="F11:G11"/>
    <mergeCell ref="F12:G12"/>
    <mergeCell ref="H9:I9"/>
    <mergeCell ref="H10:I10"/>
    <mergeCell ref="H11:I11"/>
    <mergeCell ref="H12:I12"/>
    <mergeCell ref="H4:I4"/>
    <mergeCell ref="H5:I5"/>
    <mergeCell ref="H6:I6"/>
    <mergeCell ref="H7:I7"/>
    <mergeCell ref="H8:I8"/>
    <mergeCell ref="L4:M4"/>
    <mergeCell ref="L5:M5"/>
    <mergeCell ref="L6:M6"/>
    <mergeCell ref="L7:M7"/>
    <mergeCell ref="L8:M8"/>
    <mergeCell ref="N9:O9"/>
    <mergeCell ref="N10:O10"/>
    <mergeCell ref="N11:O11"/>
    <mergeCell ref="N12:O12"/>
    <mergeCell ref="L9:M9"/>
    <mergeCell ref="L10:M10"/>
    <mergeCell ref="L11:M11"/>
    <mergeCell ref="L12:M12"/>
    <mergeCell ref="N4:O4"/>
    <mergeCell ref="N5:O5"/>
    <mergeCell ref="N6:O6"/>
    <mergeCell ref="N7:O7"/>
    <mergeCell ref="N8:O8"/>
    <mergeCell ref="P12:Q12"/>
    <mergeCell ref="P11:Q11"/>
    <mergeCell ref="P10:Q10"/>
    <mergeCell ref="P9:Q9"/>
    <mergeCell ref="P8:Q8"/>
    <mergeCell ref="Z2:AC2"/>
    <mergeCell ref="A3:I3"/>
    <mergeCell ref="S4:AC4"/>
    <mergeCell ref="J12:K12"/>
    <mergeCell ref="J11:K11"/>
    <mergeCell ref="J10:K10"/>
    <mergeCell ref="J4:K4"/>
    <mergeCell ref="J9:K9"/>
    <mergeCell ref="J8:K8"/>
    <mergeCell ref="J7:K7"/>
    <mergeCell ref="J6:K6"/>
    <mergeCell ref="J5:K5"/>
    <mergeCell ref="P7:Q7"/>
    <mergeCell ref="P6:Q6"/>
    <mergeCell ref="P5:Q5"/>
    <mergeCell ref="P4:Q4"/>
  </mergeCells>
  <phoneticPr fontId="1"/>
  <pageMargins left="0" right="0.2" top="0" bottom="0" header="0" footer="0"/>
  <pageSetup paperSize="9" scale="90" orientation="landscape"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pageSetUpPr fitToPage="1"/>
  </sheetPr>
  <dimension ref="A1:U34"/>
  <sheetViews>
    <sheetView showWhiteSpace="0" view="pageBreakPreview" zoomScaleNormal="115" zoomScaleSheetLayoutView="100" zoomScalePageLayoutView="10" workbookViewId="0">
      <selection activeCell="R26" sqref="R26"/>
    </sheetView>
  </sheetViews>
  <sheetFormatPr defaultRowHeight="13.5"/>
  <cols>
    <col min="1" max="1" width="5.5" customWidth="1"/>
    <col min="2" max="2" width="12.625" customWidth="1"/>
    <col min="3" max="9" width="10.625" customWidth="1"/>
    <col min="10" max="10" width="5.875" customWidth="1"/>
    <col min="14" max="15" width="8.875" customWidth="1"/>
  </cols>
  <sheetData>
    <row r="1" spans="1:21" ht="66" customHeight="1">
      <c r="A1" s="63" t="s">
        <v>86</v>
      </c>
      <c r="B1" s="11"/>
      <c r="C1" s="12"/>
      <c r="D1" s="12"/>
      <c r="E1" s="12"/>
      <c r="F1" s="12"/>
      <c r="G1" s="12"/>
      <c r="H1" s="12"/>
      <c r="I1" s="12"/>
      <c r="J1" s="12"/>
      <c r="K1" s="12"/>
      <c r="L1" s="12"/>
      <c r="M1" s="12"/>
      <c r="N1" s="12"/>
      <c r="O1" s="12"/>
      <c r="P1" s="12"/>
    </row>
    <row r="2" spans="1:21" ht="18" customHeight="1">
      <c r="A2" s="63"/>
      <c r="L2" s="155"/>
    </row>
    <row r="3" spans="1:21" ht="23.1" customHeight="1">
      <c r="A3" s="63"/>
      <c r="B3" s="850" t="s">
        <v>90</v>
      </c>
      <c r="C3" s="850"/>
      <c r="D3" s="850"/>
      <c r="E3" s="850"/>
    </row>
    <row r="4" spans="1:21">
      <c r="A4" s="63"/>
    </row>
    <row r="5" spans="1:21" s="1" customFormat="1" ht="20.100000000000001" customHeight="1">
      <c r="A5" s="309"/>
      <c r="B5" s="87" t="s">
        <v>0</v>
      </c>
      <c r="C5" s="88" t="s">
        <v>1</v>
      </c>
      <c r="D5" s="88" t="s">
        <v>2</v>
      </c>
      <c r="E5" s="88" t="s">
        <v>3</v>
      </c>
      <c r="F5" s="88" t="s">
        <v>5</v>
      </c>
      <c r="G5" s="88" t="s">
        <v>10</v>
      </c>
      <c r="H5" s="89" t="s">
        <v>34</v>
      </c>
      <c r="I5" s="17"/>
      <c r="J5" s="2"/>
      <c r="K5" s="8"/>
      <c r="L5" s="8"/>
      <c r="M5" s="8"/>
      <c r="N5" s="8"/>
      <c r="O5" s="8"/>
      <c r="Q5" s="72"/>
      <c r="R5" s="63"/>
      <c r="S5"/>
      <c r="T5"/>
      <c r="U5"/>
    </row>
    <row r="6" spans="1:21" ht="18" customHeight="1">
      <c r="A6" s="308" t="s">
        <v>161</v>
      </c>
      <c r="B6" s="329" t="str">
        <f>トータル!B92</f>
        <v>TS CHIBA</v>
      </c>
      <c r="C6" s="125" t="str">
        <f>トータル!C92</f>
        <v>24010S</v>
      </c>
      <c r="D6" s="125" t="str">
        <f>トータル!D92</f>
        <v>07/16-17</v>
      </c>
      <c r="E6" s="125" t="str">
        <f>トータル!F92</f>
        <v>07/10</v>
      </c>
      <c r="F6" s="125" t="str">
        <f>トータル!H92</f>
        <v>07/10</v>
      </c>
      <c r="G6" s="125" t="str">
        <f>トータル!I92</f>
        <v>07/24</v>
      </c>
      <c r="H6" s="277" t="s">
        <v>98</v>
      </c>
      <c r="I6" s="213"/>
      <c r="J6" s="7"/>
      <c r="K6" s="770"/>
      <c r="L6" s="770"/>
      <c r="M6" s="770"/>
      <c r="N6" s="770"/>
      <c r="O6" s="10"/>
      <c r="Q6" s="72"/>
      <c r="R6" s="63"/>
    </row>
    <row r="7" spans="1:21" ht="18" customHeight="1">
      <c r="B7" s="276" t="str">
        <f>トータル!B93</f>
        <v>TS PENANG</v>
      </c>
      <c r="C7" s="125" t="str">
        <f>トータル!C93</f>
        <v>24017S</v>
      </c>
      <c r="D7" s="125" t="str">
        <f>トータル!D93</f>
        <v>07/23-24</v>
      </c>
      <c r="E7" s="125" t="str">
        <f>トータル!F93</f>
        <v>07/18</v>
      </c>
      <c r="F7" s="125" t="str">
        <f>トータル!H93</f>
        <v>07/18</v>
      </c>
      <c r="G7" s="125" t="str">
        <f>トータル!I93</f>
        <v>07/31</v>
      </c>
      <c r="H7" s="277" t="s">
        <v>98</v>
      </c>
      <c r="I7" s="213"/>
      <c r="J7" s="7"/>
      <c r="K7" s="770"/>
      <c r="L7" s="770"/>
      <c r="M7" s="770"/>
      <c r="N7" s="770"/>
      <c r="O7" s="10"/>
      <c r="Q7" s="30"/>
      <c r="R7" s="63"/>
    </row>
    <row r="8" spans="1:21" ht="18" customHeight="1">
      <c r="B8" s="276" t="str">
        <f>トータル!B94</f>
        <v>TS HAKATA</v>
      </c>
      <c r="C8" s="125" t="str">
        <f>トータル!C94</f>
        <v>24011S</v>
      </c>
      <c r="D8" s="125" t="str">
        <f>トータル!D94</f>
        <v>07/30-31</v>
      </c>
      <c r="E8" s="125" t="str">
        <f>トータル!F94</f>
        <v>07/25</v>
      </c>
      <c r="F8" s="125" t="str">
        <f>トータル!H94</f>
        <v>07/25</v>
      </c>
      <c r="G8" s="125" t="str">
        <f>トータル!I94</f>
        <v>08/07</v>
      </c>
      <c r="H8" s="277" t="s">
        <v>98</v>
      </c>
      <c r="I8" s="213"/>
      <c r="J8" s="7"/>
      <c r="K8" s="770"/>
      <c r="L8" s="770"/>
      <c r="M8" s="770"/>
      <c r="N8" s="770"/>
      <c r="O8" s="10"/>
    </row>
    <row r="9" spans="1:21" ht="18" customHeight="1">
      <c r="B9" s="276" t="str">
        <f>トータル!B95</f>
        <v>TS KOBE</v>
      </c>
      <c r="C9" s="125" t="str">
        <f>トータル!C95</f>
        <v>24017S</v>
      </c>
      <c r="D9" s="125" t="str">
        <f>トータル!D95</f>
        <v>08/06-07</v>
      </c>
      <c r="E9" s="125" t="str">
        <f>トータル!F95</f>
        <v>08/01</v>
      </c>
      <c r="F9" s="125" t="str">
        <f>トータル!H95</f>
        <v>08/01</v>
      </c>
      <c r="G9" s="125" t="str">
        <f>トータル!I95</f>
        <v>08/14</v>
      </c>
      <c r="H9" s="277" t="s">
        <v>98</v>
      </c>
      <c r="I9" s="213"/>
      <c r="J9" s="7"/>
      <c r="K9" s="770"/>
      <c r="L9" s="770"/>
      <c r="M9" s="770"/>
      <c r="N9" s="770"/>
      <c r="O9" s="10"/>
      <c r="R9" s="311"/>
    </row>
    <row r="10" spans="1:21" ht="18" customHeight="1">
      <c r="A10" s="308"/>
      <c r="B10" s="276" t="str">
        <f>トータル!B96</f>
        <v xml:space="preserve">TS LIANYUNGANG </v>
      </c>
      <c r="C10" s="125" t="str">
        <f>トータル!C96</f>
        <v>24014S</v>
      </c>
      <c r="D10" s="125" t="str">
        <f>トータル!D96</f>
        <v>08/13-14</v>
      </c>
      <c r="E10" s="125" t="str">
        <f>トータル!F96</f>
        <v>08/07</v>
      </c>
      <c r="F10" s="125" t="str">
        <f>トータル!H96</f>
        <v>08/07</v>
      </c>
      <c r="G10" s="125" t="str">
        <f>トータル!I96</f>
        <v>08/21</v>
      </c>
      <c r="H10" s="277" t="s">
        <v>98</v>
      </c>
      <c r="I10" s="213"/>
      <c r="J10" s="7"/>
      <c r="K10" s="770"/>
      <c r="L10" s="770"/>
      <c r="M10" s="770"/>
      <c r="N10" s="770"/>
      <c r="O10" s="10"/>
      <c r="R10" s="312"/>
    </row>
    <row r="11" spans="1:21" ht="18" customHeight="1">
      <c r="B11" s="276" t="str">
        <f>トータル!B97</f>
        <v>TS CHIBA</v>
      </c>
      <c r="C11" s="125" t="str">
        <f>トータル!C97</f>
        <v>24012S</v>
      </c>
      <c r="D11" s="125" t="str">
        <f>トータル!D97</f>
        <v>08/20-21</v>
      </c>
      <c r="E11" s="125" t="str">
        <f>トータル!F97</f>
        <v>08/15</v>
      </c>
      <c r="F11" s="125" t="str">
        <f>トータル!H97</f>
        <v>08/15</v>
      </c>
      <c r="G11" s="125" t="str">
        <f>トータル!I97</f>
        <v>08/28</v>
      </c>
      <c r="H11" s="277" t="s">
        <v>98</v>
      </c>
      <c r="I11" s="213"/>
      <c r="J11" s="7"/>
      <c r="K11" s="770"/>
      <c r="L11" s="770"/>
      <c r="M11" s="770"/>
      <c r="N11" s="770"/>
      <c r="O11" s="10"/>
      <c r="R11" s="313"/>
    </row>
    <row r="12" spans="1:21" ht="18" customHeight="1">
      <c r="B12" s="276" t="str">
        <f>トータル!B98</f>
        <v>TS PENANG</v>
      </c>
      <c r="C12" s="125" t="str">
        <f>トータル!C98</f>
        <v>24019S</v>
      </c>
      <c r="D12" s="125" t="str">
        <f>トータル!D98</f>
        <v>08/27-28</v>
      </c>
      <c r="E12" s="125" t="str">
        <f>トータル!F98</f>
        <v>08/22</v>
      </c>
      <c r="F12" s="125" t="str">
        <f>トータル!H98</f>
        <v>08/22</v>
      </c>
      <c r="G12" s="125" t="str">
        <f>トータル!I98</f>
        <v>09/04</v>
      </c>
      <c r="H12" s="277" t="s">
        <v>98</v>
      </c>
      <c r="I12" s="213"/>
      <c r="J12" s="7"/>
      <c r="K12" s="7"/>
      <c r="L12" s="7"/>
      <c r="M12" s="7"/>
      <c r="N12" s="7"/>
      <c r="O12" s="7"/>
      <c r="R12" s="314"/>
    </row>
    <row r="13" spans="1:21" ht="19.5" customHeight="1">
      <c r="B13" s="276" t="str">
        <f>トータル!B99</f>
        <v>TS HAKATA</v>
      </c>
      <c r="C13" s="125" t="str">
        <f>トータル!C99</f>
        <v>24012S</v>
      </c>
      <c r="D13" s="125" t="str">
        <f>トータル!D99</f>
        <v>09/03-04</v>
      </c>
      <c r="E13" s="125" t="str">
        <f>トータル!F99</f>
        <v>08/29</v>
      </c>
      <c r="F13" s="125" t="str">
        <f>トータル!H99</f>
        <v>08/29</v>
      </c>
      <c r="G13" s="125" t="str">
        <f>トータル!I99</f>
        <v>09/11</v>
      </c>
      <c r="H13" s="277" t="s">
        <v>98</v>
      </c>
      <c r="I13" s="213"/>
      <c r="J13" s="7"/>
      <c r="K13" s="7"/>
      <c r="L13" s="7"/>
      <c r="M13" s="7"/>
      <c r="N13" s="7"/>
      <c r="O13" s="7"/>
    </row>
    <row r="14" spans="1:21" ht="18" customHeight="1">
      <c r="A14" s="72"/>
      <c r="B14" s="385" t="str">
        <f>トータル!B100</f>
        <v>TS CHIBA</v>
      </c>
      <c r="C14" s="337" t="str">
        <f>トータル!C100</f>
        <v>24013S</v>
      </c>
      <c r="D14" s="337" t="str">
        <f>トータル!D100</f>
        <v>09/10-11</v>
      </c>
      <c r="E14" s="337" t="str">
        <f>トータル!F100</f>
        <v>09/05</v>
      </c>
      <c r="F14" s="337" t="str">
        <f>トータル!H100</f>
        <v>09/05</v>
      </c>
      <c r="G14" s="337" t="str">
        <f>トータル!I100</f>
        <v>09/18</v>
      </c>
      <c r="H14" s="386" t="s">
        <v>98</v>
      </c>
      <c r="I14" s="213"/>
      <c r="J14" s="7"/>
      <c r="K14" s="9"/>
      <c r="L14" s="9"/>
      <c r="M14" s="9"/>
      <c r="N14" s="9"/>
      <c r="O14" s="9"/>
    </row>
    <row r="15" spans="1:21" ht="18" customHeight="1">
      <c r="A15" s="72"/>
      <c r="B15" s="385" t="str">
        <f>トータル!B101</f>
        <v>TS PENANG</v>
      </c>
      <c r="C15" s="337" t="str">
        <f>トータル!C101</f>
        <v>24020S</v>
      </c>
      <c r="D15" s="337" t="str">
        <f>トータル!D101</f>
        <v>09/17-18</v>
      </c>
      <c r="E15" s="337" t="str">
        <f>トータル!F101</f>
        <v>09/11</v>
      </c>
      <c r="F15" s="337" t="str">
        <f>トータル!H101</f>
        <v>09/11</v>
      </c>
      <c r="G15" s="337" t="str">
        <f>トータル!I101</f>
        <v>09/25</v>
      </c>
      <c r="H15" s="386" t="s">
        <v>98</v>
      </c>
      <c r="I15" s="213"/>
      <c r="J15" s="7"/>
      <c r="K15" s="9"/>
      <c r="L15" s="9"/>
      <c r="M15" s="9"/>
      <c r="N15" s="9"/>
      <c r="O15" s="9"/>
      <c r="R15" s="61"/>
    </row>
    <row r="16" spans="1:21" ht="18" customHeight="1">
      <c r="A16" s="72"/>
      <c r="B16" s="246"/>
      <c r="C16" s="247"/>
      <c r="D16" s="310"/>
      <c r="E16" s="247"/>
      <c r="F16" s="247"/>
      <c r="G16" s="247"/>
      <c r="H16" s="247"/>
      <c r="I16" s="213"/>
      <c r="J16" s="7"/>
      <c r="K16" s="9"/>
      <c r="L16" s="9"/>
      <c r="M16" s="9"/>
      <c r="N16" s="9"/>
      <c r="O16" s="9"/>
    </row>
    <row r="17" spans="1:15" ht="18" customHeight="1">
      <c r="A17" s="72"/>
      <c r="B17" s="204"/>
      <c r="C17" s="213"/>
      <c r="D17" s="213"/>
      <c r="E17" s="213"/>
      <c r="F17" s="213"/>
      <c r="G17" s="213"/>
      <c r="H17" s="213"/>
      <c r="I17" s="213"/>
      <c r="J17" s="7"/>
      <c r="K17" s="9"/>
      <c r="L17" s="9"/>
      <c r="M17" s="9"/>
      <c r="N17" s="9"/>
      <c r="O17" s="9"/>
    </row>
    <row r="18" spans="1:15" ht="18" customHeight="1">
      <c r="A18" s="72"/>
      <c r="B18" s="204"/>
      <c r="C18" s="213"/>
      <c r="D18" s="213"/>
      <c r="E18" s="213"/>
      <c r="F18" s="213"/>
      <c r="G18" s="213"/>
      <c r="H18" s="213"/>
      <c r="I18" s="213"/>
      <c r="J18" s="7"/>
      <c r="K18" s="9"/>
      <c r="L18" s="9"/>
      <c r="M18" s="9"/>
      <c r="N18" s="9"/>
      <c r="O18" s="9"/>
    </row>
    <row r="19" spans="1:15" ht="18" customHeight="1">
      <c r="A19" s="72"/>
      <c r="B19" s="204"/>
      <c r="C19" s="213"/>
      <c r="D19" s="213"/>
      <c r="E19" s="213"/>
      <c r="F19" s="213"/>
      <c r="G19" s="213"/>
      <c r="H19" s="213"/>
      <c r="I19" s="213"/>
      <c r="J19" s="7"/>
      <c r="K19" s="9"/>
      <c r="L19" s="9"/>
      <c r="M19" s="9"/>
      <c r="N19" s="9"/>
      <c r="O19" s="9"/>
    </row>
    <row r="20" spans="1:15" ht="18" customHeight="1">
      <c r="A20" s="63"/>
      <c r="B20" s="204"/>
      <c r="C20" s="213"/>
      <c r="D20" s="213"/>
      <c r="E20" s="213"/>
      <c r="F20" s="213"/>
      <c r="G20" s="213"/>
      <c r="H20" s="213"/>
      <c r="I20" s="213"/>
      <c r="J20" s="7"/>
      <c r="K20" s="9"/>
      <c r="L20" s="9"/>
      <c r="M20" s="9"/>
      <c r="N20" s="9"/>
      <c r="O20" s="9"/>
    </row>
    <row r="21" spans="1:15" ht="18" customHeight="1">
      <c r="C21" s="13"/>
      <c r="D21" s="14"/>
      <c r="E21" s="14"/>
      <c r="F21" s="14"/>
      <c r="G21" s="14"/>
      <c r="H21" s="13"/>
      <c r="I21" s="13"/>
      <c r="K21" s="5"/>
      <c r="L21" s="5"/>
      <c r="M21" s="5"/>
      <c r="N21" s="5"/>
      <c r="O21" s="5"/>
    </row>
    <row r="22" spans="1:15" ht="18" customHeight="1">
      <c r="C22" s="13"/>
      <c r="D22" s="14"/>
      <c r="E22" s="14"/>
      <c r="F22" s="14"/>
      <c r="G22" s="14"/>
      <c r="H22" s="13"/>
      <c r="I22" s="13"/>
      <c r="K22" s="5"/>
      <c r="L22" s="5"/>
      <c r="M22" s="5"/>
      <c r="N22" s="5"/>
      <c r="O22" s="5"/>
    </row>
    <row r="23" spans="1:15" ht="18" customHeight="1">
      <c r="C23" s="13"/>
      <c r="D23" s="14"/>
      <c r="E23" s="14"/>
      <c r="F23" s="14"/>
      <c r="G23" s="14"/>
      <c r="H23" s="13"/>
      <c r="I23" s="13"/>
      <c r="K23" s="5"/>
      <c r="L23" s="5"/>
      <c r="M23" s="5"/>
      <c r="N23" s="5"/>
      <c r="O23" s="5"/>
    </row>
    <row r="24" spans="1:15" ht="18" customHeight="1">
      <c r="C24" s="13"/>
      <c r="D24" s="14"/>
      <c r="E24" s="14"/>
      <c r="F24" s="14"/>
      <c r="G24" s="14"/>
      <c r="H24" s="13"/>
      <c r="I24" s="13"/>
      <c r="K24" s="5"/>
      <c r="L24" s="5"/>
      <c r="M24" s="5"/>
      <c r="N24" s="5"/>
      <c r="O24" s="5"/>
    </row>
    <row r="25" spans="1:15" ht="18" customHeight="1">
      <c r="C25" s="13"/>
      <c r="D25" s="14"/>
      <c r="E25" s="14"/>
      <c r="F25" s="14"/>
      <c r="G25" s="14"/>
      <c r="H25" s="13"/>
      <c r="I25" s="13"/>
      <c r="K25" s="5"/>
      <c r="L25" s="5"/>
      <c r="M25" s="5"/>
      <c r="N25" s="5"/>
      <c r="O25" s="5"/>
    </row>
    <row r="26" spans="1:15" ht="18" customHeight="1">
      <c r="C26" s="13"/>
      <c r="D26" s="14"/>
      <c r="E26" s="14"/>
      <c r="F26" s="14"/>
      <c r="G26" s="14"/>
      <c r="H26" s="13"/>
      <c r="I26" s="13"/>
      <c r="K26" s="5"/>
      <c r="L26" s="5"/>
      <c r="M26" s="5"/>
      <c r="N26" s="5"/>
      <c r="O26" s="5"/>
    </row>
    <row r="27" spans="1:15" ht="18" customHeight="1">
      <c r="C27" s="13"/>
      <c r="D27" s="14"/>
      <c r="E27" s="14"/>
      <c r="F27" s="14"/>
      <c r="G27" s="14"/>
      <c r="H27" s="13"/>
      <c r="I27" s="13"/>
      <c r="K27" s="5"/>
      <c r="L27" s="5"/>
      <c r="M27" s="5"/>
      <c r="N27" s="5"/>
      <c r="O27" s="5"/>
    </row>
    <row r="28" spans="1:15" ht="18" customHeight="1">
      <c r="C28" s="13"/>
      <c r="D28" s="14"/>
      <c r="E28" s="14"/>
      <c r="F28" s="14"/>
      <c r="G28" s="14"/>
      <c r="H28" s="13"/>
      <c r="I28" s="13"/>
      <c r="K28" s="5"/>
      <c r="L28" s="5"/>
      <c r="M28" s="5"/>
      <c r="N28" s="5"/>
      <c r="O28" s="5"/>
    </row>
    <row r="29" spans="1:15" ht="18" customHeight="1">
      <c r="D29" s="4"/>
      <c r="E29" s="4"/>
      <c r="F29" s="4"/>
      <c r="G29" s="4"/>
    </row>
    <row r="30" spans="1:15" ht="18" customHeight="1">
      <c r="D30" s="4"/>
      <c r="E30" s="4"/>
      <c r="F30" s="4"/>
      <c r="G30" s="4"/>
    </row>
    <row r="31" spans="1:15" ht="18" customHeight="1"/>
    <row r="32" spans="1:15" ht="18" customHeight="1"/>
    <row r="33" ht="18" customHeight="1"/>
    <row r="34" ht="18" customHeight="1"/>
  </sheetData>
  <customSheetViews>
    <customSheetView guid="{9AD2D9A2-7B39-4E64-9049-BFF191862482}" showPageBreaks="1" fitToPage="1" printArea="1" view="pageBreakPreview">
      <selection activeCell="G7" sqref="G7"/>
      <pageMargins left="0" right="0.2" top="0" bottom="0" header="0" footer="0"/>
      <pageSetup paperSize="9" scale="96" orientation="landscape" r:id="rId1"/>
    </customSheetView>
    <customSheetView guid="{75B5E8E9-8346-4EE8-9C6C-46A38DB1C943}" showPageBreaks="1" fitToPage="1" printArea="1" view="pageBreakPreview">
      <selection activeCell="A6" sqref="A6"/>
      <pageMargins left="0" right="0.2" top="0" bottom="0" header="0" footer="0"/>
      <pageSetup paperSize="9" scale="96" orientation="landscape" r:id="rId2"/>
    </customSheetView>
    <customSheetView guid="{13512C7E-4D64-4772-B38D-5DF8639F80D8}" showPageBreaks="1" fitToPage="1" printArea="1" state="hidden" view="pageBreakPreview">
      <selection activeCell="A6" sqref="A6"/>
      <pageMargins left="0" right="0.2" top="0" bottom="0" header="0" footer="0"/>
      <pageSetup paperSize="9" scale="96" orientation="landscape" r:id="rId3"/>
    </customSheetView>
    <customSheetView guid="{B4FFAC30-8AEE-4080-8E68-C3EF05F8572A}" showPageBreaks="1" fitToPage="1" printArea="1" state="hidden" view="pageBreakPreview">
      <selection activeCell="R26" sqref="R26"/>
      <pageMargins left="0" right="0.2" top="0" bottom="0" header="0" footer="0"/>
      <pageSetup paperSize="9" scale="96" orientation="landscape" r:id="rId4"/>
    </customSheetView>
  </customSheetViews>
  <mergeCells count="2">
    <mergeCell ref="B3:E3"/>
    <mergeCell ref="K6:N11"/>
  </mergeCells>
  <phoneticPr fontId="1"/>
  <pageMargins left="0" right="0.2" top="0" bottom="0" header="0" footer="0"/>
  <pageSetup paperSize="9" scale="96" orientation="landscape"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theme="9"/>
    <pageSetUpPr fitToPage="1"/>
  </sheetPr>
  <dimension ref="A1:T33"/>
  <sheetViews>
    <sheetView showWhiteSpace="0" view="pageBreakPreview" zoomScale="115" zoomScaleNormal="115" zoomScaleSheetLayoutView="115" zoomScalePageLayoutView="10" workbookViewId="0">
      <selection activeCell="F20" sqref="F20"/>
    </sheetView>
  </sheetViews>
  <sheetFormatPr defaultRowHeight="13.5"/>
  <cols>
    <col min="1" max="1" width="5.125" customWidth="1"/>
    <col min="2" max="2" width="12.625" customWidth="1"/>
    <col min="3" max="4" width="10.625" customWidth="1"/>
    <col min="5" max="5" width="10.75" customWidth="1"/>
    <col min="6" max="9" width="10.625" customWidth="1"/>
    <col min="10" max="10" width="5.875" customWidth="1"/>
    <col min="14" max="14" width="8.875" customWidth="1"/>
  </cols>
  <sheetData>
    <row r="1" spans="1:20" ht="66" customHeight="1">
      <c r="A1" s="188"/>
      <c r="B1" s="11"/>
      <c r="C1" s="12"/>
      <c r="D1" s="12"/>
      <c r="E1" s="12"/>
      <c r="F1" s="12"/>
      <c r="G1" s="12"/>
      <c r="H1" s="12"/>
      <c r="I1" s="12"/>
      <c r="J1" s="12"/>
      <c r="K1" s="12"/>
      <c r="L1" s="12"/>
      <c r="M1" s="12"/>
      <c r="N1" s="12"/>
      <c r="O1" s="12"/>
    </row>
    <row r="2" spans="1:20" ht="23.1" customHeight="1">
      <c r="A2" s="308"/>
      <c r="B2" s="885" t="s">
        <v>56</v>
      </c>
      <c r="C2" s="885"/>
      <c r="D2" s="885"/>
      <c r="E2" s="885"/>
    </row>
    <row r="3" spans="1:20">
      <c r="R3" s="31"/>
    </row>
    <row r="4" spans="1:20" s="1" customFormat="1" ht="20.100000000000001" customHeight="1">
      <c r="A4" s="275"/>
      <c r="B4" s="87" t="s">
        <v>0</v>
      </c>
      <c r="C4" s="88" t="s">
        <v>1</v>
      </c>
      <c r="D4" s="88" t="s">
        <v>2</v>
      </c>
      <c r="E4" s="88" t="s">
        <v>3</v>
      </c>
      <c r="F4" s="88" t="s">
        <v>5</v>
      </c>
      <c r="G4" s="88" t="s">
        <v>12</v>
      </c>
      <c r="H4" s="88" t="s">
        <v>33</v>
      </c>
      <c r="I4" s="85"/>
      <c r="J4" s="2"/>
      <c r="K4" s="8"/>
      <c r="L4" s="8"/>
      <c r="M4" s="8"/>
      <c r="N4" s="8"/>
      <c r="P4"/>
      <c r="Q4"/>
      <c r="R4"/>
      <c r="S4"/>
      <c r="T4"/>
    </row>
    <row r="5" spans="1:20" ht="18" customHeight="1">
      <c r="A5" s="188" t="s">
        <v>161</v>
      </c>
      <c r="B5" s="278" t="str">
        <f>トータル!B108</f>
        <v>GLORY GUANGZHOU</v>
      </c>
      <c r="C5" s="123" t="str">
        <f>トータル!C108</f>
        <v>2427W</v>
      </c>
      <c r="D5" s="169" t="str">
        <f>トータル!D108</f>
        <v>07/04-04</v>
      </c>
      <c r="E5" s="169" t="str">
        <f>トータル!F108</f>
        <v>07/02</v>
      </c>
      <c r="F5" s="169">
        <f>トータル!H108</f>
        <v>0</v>
      </c>
      <c r="G5" s="90" t="str">
        <f>トータル!I108</f>
        <v>07/07</v>
      </c>
      <c r="H5" s="104" t="s">
        <v>35</v>
      </c>
      <c r="I5" s="15"/>
      <c r="J5" s="7"/>
      <c r="K5" s="770"/>
      <c r="L5" s="770"/>
      <c r="M5" s="770"/>
      <c r="N5" s="770"/>
    </row>
    <row r="6" spans="1:20" ht="18" customHeight="1">
      <c r="A6" s="275" t="s">
        <v>86</v>
      </c>
      <c r="B6" s="357" t="str">
        <f>トータル!B109</f>
        <v>GLORY GUANGZHOU</v>
      </c>
      <c r="C6" s="358" t="str">
        <f>トータル!C109</f>
        <v>2427W</v>
      </c>
      <c r="D6" s="358" t="str">
        <f>トータル!D109</f>
        <v>07/04-05</v>
      </c>
      <c r="E6" s="358" t="str">
        <f>トータル!F109</f>
        <v>07/03</v>
      </c>
      <c r="F6" s="358">
        <f>トータル!H109</f>
        <v>0</v>
      </c>
      <c r="G6" s="358" t="str">
        <f>トータル!I109</f>
        <v>07/07</v>
      </c>
      <c r="H6" s="359" t="s">
        <v>24</v>
      </c>
      <c r="I6" s="15"/>
      <c r="J6" s="7"/>
      <c r="K6" s="770"/>
      <c r="L6" s="770"/>
      <c r="M6" s="770"/>
      <c r="N6" s="770"/>
      <c r="S6" s="311"/>
    </row>
    <row r="7" spans="1:20" ht="18" customHeight="1">
      <c r="A7" s="188" t="s">
        <v>161</v>
      </c>
      <c r="B7" s="279" t="str">
        <f>トータル!B110</f>
        <v>GLORY SHENGDONG</v>
      </c>
      <c r="C7" s="123" t="str">
        <f>トータル!C110</f>
        <v>2427W</v>
      </c>
      <c r="D7" s="123" t="str">
        <f>トータル!D110</f>
        <v>07/08-08</v>
      </c>
      <c r="E7" s="123" t="str">
        <f>トータル!F110</f>
        <v>07/04</v>
      </c>
      <c r="F7" s="123">
        <f>トータル!H110</f>
        <v>0</v>
      </c>
      <c r="G7" s="123" t="str">
        <f>トータル!I110</f>
        <v>07/11</v>
      </c>
      <c r="H7" s="280" t="s">
        <v>24</v>
      </c>
      <c r="I7" s="15"/>
      <c r="J7" s="7"/>
      <c r="K7" s="770"/>
      <c r="L7" s="770"/>
      <c r="M7" s="770"/>
      <c r="N7" s="770"/>
      <c r="S7" s="312"/>
    </row>
    <row r="8" spans="1:20" ht="18" customHeight="1">
      <c r="B8" s="279" t="str">
        <f>トータル!B111</f>
        <v>GLORY SHENGDONG</v>
      </c>
      <c r="C8" s="123" t="str">
        <f>トータル!C111</f>
        <v>2427W</v>
      </c>
      <c r="D8" s="123" t="str">
        <f>トータル!D111</f>
        <v>07/08-09</v>
      </c>
      <c r="E8" s="123" t="str">
        <f>トータル!F111</f>
        <v>07/05</v>
      </c>
      <c r="F8" s="123">
        <f>トータル!H111</f>
        <v>0</v>
      </c>
      <c r="G8" s="123" t="str">
        <f>トータル!I111</f>
        <v>07/11</v>
      </c>
      <c r="H8" s="280" t="s">
        <v>24</v>
      </c>
      <c r="I8" s="15"/>
      <c r="J8" s="7"/>
      <c r="K8" s="770"/>
      <c r="L8" s="770"/>
      <c r="M8" s="770"/>
      <c r="N8" s="770"/>
      <c r="S8" s="313"/>
    </row>
    <row r="9" spans="1:20" ht="18" customHeight="1">
      <c r="A9" s="188" t="s">
        <v>161</v>
      </c>
      <c r="B9" s="279" t="str">
        <f>トータル!B112</f>
        <v>GLORY GUANGZHOU</v>
      </c>
      <c r="C9" s="123" t="str">
        <f>トータル!C112</f>
        <v>2428W</v>
      </c>
      <c r="D9" s="123" t="str">
        <f>トータル!D112</f>
        <v>07/11-11</v>
      </c>
      <c r="E9" s="123" t="str">
        <f>トータル!F112</f>
        <v>07/09</v>
      </c>
      <c r="F9" s="123">
        <f>トータル!H112</f>
        <v>0</v>
      </c>
      <c r="G9" s="123" t="str">
        <f>トータル!I112</f>
        <v>07/14</v>
      </c>
      <c r="H9" s="280" t="s">
        <v>24</v>
      </c>
      <c r="I9" s="15"/>
      <c r="J9" s="7"/>
      <c r="K9" s="770"/>
      <c r="L9" s="770"/>
      <c r="M9" s="770"/>
      <c r="N9" s="770"/>
      <c r="S9" s="314"/>
    </row>
    <row r="10" spans="1:20" ht="18" customHeight="1">
      <c r="B10" s="279" t="str">
        <f>トータル!B113</f>
        <v>GLORY GUANGZHOU</v>
      </c>
      <c r="C10" s="123" t="str">
        <f>トータル!C113</f>
        <v>2428W</v>
      </c>
      <c r="D10" s="123" t="str">
        <f>トータル!D113</f>
        <v>07/11-12</v>
      </c>
      <c r="E10" s="123" t="str">
        <f>トータル!F113</f>
        <v>07/10</v>
      </c>
      <c r="F10" s="123">
        <f>トータル!H113</f>
        <v>0</v>
      </c>
      <c r="G10" s="123" t="str">
        <f>トータル!I113</f>
        <v>07/14</v>
      </c>
      <c r="H10" s="280" t="s">
        <v>24</v>
      </c>
      <c r="I10" s="15"/>
      <c r="J10" s="7"/>
      <c r="K10" s="770"/>
      <c r="L10" s="770"/>
      <c r="M10" s="770"/>
      <c r="N10" s="770"/>
    </row>
    <row r="11" spans="1:20" ht="18" customHeight="1">
      <c r="A11" s="62"/>
      <c r="B11" s="279" t="str">
        <f>トータル!B122</f>
        <v>GLORY SHENGDONG</v>
      </c>
      <c r="C11" s="123" t="str">
        <f>トータル!C114</f>
        <v>2428W</v>
      </c>
      <c r="D11" s="123" t="str">
        <f>トータル!D114</f>
        <v>07/15-15</v>
      </c>
      <c r="E11" s="123" t="str">
        <f>トータル!F114</f>
        <v>07/11</v>
      </c>
      <c r="F11" s="123">
        <f>トータル!H114</f>
        <v>0</v>
      </c>
      <c r="G11" s="123" t="str">
        <f>トータル!I114</f>
        <v>07/18</v>
      </c>
      <c r="H11" s="280" t="s">
        <v>24</v>
      </c>
      <c r="I11" s="15"/>
      <c r="J11" s="7"/>
      <c r="K11" s="770"/>
      <c r="L11" s="770"/>
      <c r="M11" s="770"/>
      <c r="N11" s="770"/>
    </row>
    <row r="12" spans="1:20" ht="18" customHeight="1">
      <c r="A12" s="155"/>
      <c r="B12" s="279" t="str">
        <f>トータル!B123</f>
        <v>GLORY SHENGDONG</v>
      </c>
      <c r="C12" s="123" t="str">
        <f>トータル!C115</f>
        <v>2428W</v>
      </c>
      <c r="D12" s="123" t="str">
        <f>トータル!D115</f>
        <v>07/15-16</v>
      </c>
      <c r="E12" s="123" t="str">
        <f>トータル!F115</f>
        <v>07/11</v>
      </c>
      <c r="F12" s="123">
        <f>トータル!H115</f>
        <v>0</v>
      </c>
      <c r="G12" s="123" t="str">
        <f>トータル!I115</f>
        <v>07/18</v>
      </c>
      <c r="H12" s="280" t="s">
        <v>24</v>
      </c>
      <c r="I12" s="15"/>
      <c r="J12" s="7"/>
      <c r="K12" s="7"/>
      <c r="L12" s="7"/>
      <c r="M12" s="7"/>
      <c r="N12" s="7"/>
    </row>
    <row r="13" spans="1:20" ht="18" customHeight="1">
      <c r="A13" s="62"/>
      <c r="B13" s="279" t="str">
        <f>トータル!B116</f>
        <v>GLORY GUANGZHOU</v>
      </c>
      <c r="C13" s="123" t="str">
        <f>トータル!C116</f>
        <v>2429W</v>
      </c>
      <c r="D13" s="123" t="str">
        <f>トータル!D116</f>
        <v>07/18-18</v>
      </c>
      <c r="E13" s="123" t="str">
        <f>トータル!F116</f>
        <v>07/16</v>
      </c>
      <c r="F13" s="123">
        <f>トータル!H116</f>
        <v>0</v>
      </c>
      <c r="G13" s="123" t="str">
        <f>トータル!I116</f>
        <v>07/21</v>
      </c>
      <c r="H13" s="280" t="s">
        <v>24</v>
      </c>
      <c r="I13" s="15"/>
      <c r="J13" s="7"/>
      <c r="K13" s="9"/>
      <c r="L13" s="9"/>
      <c r="M13" s="9"/>
      <c r="N13" s="9"/>
    </row>
    <row r="14" spans="1:20" ht="18" customHeight="1">
      <c r="A14" s="155"/>
      <c r="B14" s="279" t="str">
        <f>トータル!B117</f>
        <v>GLORY GUANGZHOU</v>
      </c>
      <c r="C14" s="123" t="str">
        <f>トータル!C117</f>
        <v>2429W</v>
      </c>
      <c r="D14" s="123" t="str">
        <f>トータル!D117</f>
        <v>07/18-19</v>
      </c>
      <c r="E14" s="123" t="str">
        <f>トータル!F117</f>
        <v>07/17</v>
      </c>
      <c r="F14" s="123">
        <f>トータル!H117</f>
        <v>0</v>
      </c>
      <c r="G14" s="123" t="str">
        <f>トータル!I117</f>
        <v>07/21</v>
      </c>
      <c r="H14" s="280" t="s">
        <v>24</v>
      </c>
      <c r="I14" s="15"/>
      <c r="J14" s="7"/>
      <c r="K14" s="9"/>
      <c r="L14" s="9"/>
      <c r="M14" s="9"/>
      <c r="N14" s="9"/>
    </row>
    <row r="15" spans="1:20" ht="18" customHeight="1">
      <c r="A15" s="62"/>
      <c r="B15" s="279" t="str">
        <f>トータル!B118</f>
        <v>CONTRIVIA</v>
      </c>
      <c r="C15" s="123" t="str">
        <f>トータル!C118</f>
        <v>2429W</v>
      </c>
      <c r="D15" s="123" t="str">
        <f>トータル!D118</f>
        <v>07/22-22</v>
      </c>
      <c r="E15" s="123" t="str">
        <f>トータル!F118</f>
        <v>07/18</v>
      </c>
      <c r="F15" s="123">
        <f>トータル!H118</f>
        <v>0</v>
      </c>
      <c r="G15" s="123" t="str">
        <f>トータル!I118</f>
        <v>07/25</v>
      </c>
      <c r="H15" s="280" t="s">
        <v>24</v>
      </c>
      <c r="I15" s="15"/>
      <c r="J15" s="7"/>
      <c r="K15" s="9"/>
      <c r="L15" s="9"/>
      <c r="M15" s="9"/>
      <c r="N15" s="9"/>
    </row>
    <row r="16" spans="1:20" ht="18" customHeight="1">
      <c r="B16" s="279" t="str">
        <f>トータル!B119</f>
        <v>CONTRIVIA</v>
      </c>
      <c r="C16" s="123" t="str">
        <f>トータル!C119</f>
        <v>2429W</v>
      </c>
      <c r="D16" s="123" t="str">
        <f>トータル!D119</f>
        <v>07/22-23</v>
      </c>
      <c r="E16" s="123" t="str">
        <f>トータル!F119</f>
        <v>07/19</v>
      </c>
      <c r="F16" s="123">
        <f>トータル!H119</f>
        <v>0</v>
      </c>
      <c r="G16" s="123" t="str">
        <f>トータル!I119</f>
        <v>07/25</v>
      </c>
      <c r="H16" s="280" t="s">
        <v>24</v>
      </c>
      <c r="I16" s="15"/>
      <c r="J16" s="7"/>
      <c r="K16" s="9"/>
      <c r="L16" s="9"/>
      <c r="M16" s="9"/>
      <c r="N16" s="9"/>
    </row>
    <row r="17" spans="2:14" ht="18" customHeight="1">
      <c r="B17" s="279" t="str">
        <f>トータル!B120</f>
        <v>GLORY GUANGZHOU</v>
      </c>
      <c r="C17" s="123" t="str">
        <f>トータル!C120</f>
        <v>2430W</v>
      </c>
      <c r="D17" s="123" t="str">
        <f>トータル!D120</f>
        <v>07/25-25</v>
      </c>
      <c r="E17" s="123" t="str">
        <f>トータル!F120</f>
        <v>07/23</v>
      </c>
      <c r="F17" s="123">
        <f>トータル!H120</f>
        <v>0</v>
      </c>
      <c r="G17" s="123" t="str">
        <f>トータル!I120</f>
        <v>07/28</v>
      </c>
      <c r="H17" s="280" t="s">
        <v>24</v>
      </c>
      <c r="I17" s="15"/>
      <c r="J17" s="7"/>
      <c r="K17" s="9"/>
      <c r="L17" s="9"/>
      <c r="M17" s="9"/>
      <c r="N17" s="9"/>
    </row>
    <row r="18" spans="2:14" ht="18" customHeight="1">
      <c r="B18" s="279"/>
      <c r="C18" s="123"/>
      <c r="D18" s="123"/>
      <c r="E18" s="123"/>
      <c r="F18" s="123"/>
      <c r="G18" s="123"/>
      <c r="H18" s="280"/>
      <c r="I18" s="15"/>
      <c r="J18" s="7"/>
      <c r="K18" s="9"/>
      <c r="L18" s="9"/>
      <c r="M18" s="9"/>
      <c r="N18" s="9"/>
    </row>
    <row r="19" spans="2:14" ht="18" customHeight="1">
      <c r="B19" s="279"/>
      <c r="C19" s="123"/>
      <c r="D19" s="123"/>
      <c r="E19" s="123"/>
      <c r="F19" s="123"/>
      <c r="G19" s="123"/>
      <c r="H19" s="280"/>
      <c r="I19" s="15"/>
      <c r="J19" s="7"/>
      <c r="K19" s="9"/>
      <c r="L19" s="9"/>
      <c r="M19" s="9"/>
      <c r="N19" s="9"/>
    </row>
    <row r="20" spans="2:14" ht="18" customHeight="1">
      <c r="B20" s="279"/>
      <c r="C20" s="123"/>
      <c r="D20" s="123"/>
      <c r="E20" s="123"/>
      <c r="F20" s="123"/>
      <c r="G20" s="123"/>
      <c r="H20" s="280"/>
      <c r="I20" s="13"/>
      <c r="J20" s="7"/>
      <c r="K20" s="9"/>
      <c r="L20" s="9"/>
      <c r="M20" s="9"/>
      <c r="N20" s="9"/>
    </row>
    <row r="21" spans="2:14" ht="18" customHeight="1">
      <c r="B21" s="316"/>
      <c r="C21" s="33"/>
      <c r="D21" s="33"/>
      <c r="E21" s="33"/>
      <c r="F21" s="33"/>
      <c r="G21" s="33"/>
      <c r="H21" s="317"/>
      <c r="I21" s="13"/>
      <c r="K21" s="5"/>
      <c r="L21" s="5"/>
      <c r="M21" s="5"/>
      <c r="N21" s="5"/>
    </row>
    <row r="22" spans="2:14" ht="18" customHeight="1">
      <c r="B22" s="64"/>
      <c r="C22" s="66"/>
      <c r="D22" s="102"/>
      <c r="E22" s="68"/>
      <c r="F22" s="68"/>
      <c r="G22" s="102"/>
      <c r="H22" s="69"/>
      <c r="I22" s="13"/>
      <c r="K22" s="5"/>
      <c r="L22" s="5"/>
      <c r="M22" s="5"/>
      <c r="N22" s="5"/>
    </row>
    <row r="23" spans="2:14" ht="18" customHeight="1">
      <c r="C23" s="13"/>
      <c r="D23" s="14"/>
      <c r="E23" s="14"/>
      <c r="F23" s="14"/>
      <c r="G23" s="14"/>
      <c r="H23" s="14"/>
      <c r="I23" s="13"/>
      <c r="K23" s="5"/>
      <c r="L23" s="5"/>
      <c r="M23" s="5"/>
      <c r="N23" s="5"/>
    </row>
    <row r="24" spans="2:14" ht="18" customHeight="1">
      <c r="C24" s="13"/>
      <c r="D24" s="14"/>
      <c r="E24" s="14"/>
      <c r="F24" s="14"/>
      <c r="G24" s="14"/>
      <c r="H24" s="14"/>
      <c r="I24" s="13"/>
      <c r="K24" s="5"/>
      <c r="L24" s="5"/>
      <c r="M24" s="5"/>
      <c r="N24" s="5"/>
    </row>
    <row r="25" spans="2:14" ht="18" customHeight="1">
      <c r="C25" s="13"/>
      <c r="D25" s="14"/>
      <c r="E25" s="14"/>
      <c r="F25" s="14"/>
      <c r="G25" s="14"/>
      <c r="H25" s="14"/>
      <c r="I25" s="13"/>
      <c r="K25" s="5"/>
      <c r="L25" s="5"/>
      <c r="M25" s="5"/>
    </row>
    <row r="26" spans="2:14" ht="18" customHeight="1">
      <c r="C26" s="13"/>
      <c r="D26" s="14"/>
      <c r="E26" s="14"/>
      <c r="F26" s="14"/>
      <c r="G26" s="14"/>
      <c r="H26" s="14"/>
      <c r="I26" s="13"/>
      <c r="K26" s="5"/>
      <c r="L26" s="5"/>
      <c r="M26" s="5"/>
      <c r="N26" s="5"/>
    </row>
    <row r="27" spans="2:14" ht="18" customHeight="1">
      <c r="D27" s="4"/>
      <c r="E27" s="4"/>
      <c r="F27" s="4"/>
      <c r="G27" s="4"/>
      <c r="H27" s="4"/>
    </row>
    <row r="28" spans="2:14" ht="18" customHeight="1">
      <c r="D28" s="4"/>
      <c r="E28" s="4"/>
      <c r="F28" s="4"/>
      <c r="G28" s="4"/>
      <c r="H28" s="4"/>
    </row>
    <row r="29" spans="2:14" ht="18" customHeight="1">
      <c r="D29" s="4"/>
      <c r="E29" s="4"/>
      <c r="F29" s="4"/>
      <c r="G29" s="4"/>
      <c r="H29" s="4"/>
    </row>
    <row r="30" spans="2:14" ht="18" customHeight="1"/>
    <row r="31" spans="2:14" ht="18" customHeight="1"/>
    <row r="32" spans="2:14" ht="18" customHeight="1"/>
    <row r="33" ht="18" customHeight="1"/>
  </sheetData>
  <customSheetViews>
    <customSheetView guid="{9AD2D9A2-7B39-4E64-9049-BFF191862482}" scale="115" showPageBreaks="1" fitToPage="1" printArea="1" view="pageBreakPreview" topLeftCell="A8">
      <selection activeCell="I14" sqref="I14"/>
      <pageMargins left="0" right="0.2" top="0" bottom="0" header="0" footer="0"/>
      <pageSetup paperSize="9" scale="92" orientation="landscape" r:id="rId1"/>
    </customSheetView>
    <customSheetView guid="{75B5E8E9-8346-4EE8-9C6C-46A38DB1C943}" showPageBreaks="1" fitToPage="1" printArea="1" view="pageBreakPreview">
      <selection activeCell="B18" sqref="B18"/>
      <pageMargins left="0" right="0.2" top="0" bottom="0" header="0" footer="0"/>
      <pageSetup paperSize="9" scale="92" orientation="landscape" r:id="rId2"/>
    </customSheetView>
    <customSheetView guid="{13512C7E-4D64-4772-B38D-5DF8639F80D8}" showPageBreaks="1" fitToPage="1" printArea="1" state="hidden" view="pageBreakPreview">
      <selection activeCell="B18" sqref="B18"/>
      <pageMargins left="0" right="0.2" top="0" bottom="0" header="0" footer="0"/>
      <pageSetup paperSize="9" scale="95" orientation="landscape" r:id="rId3"/>
    </customSheetView>
    <customSheetView guid="{B4FFAC30-8AEE-4080-8E68-C3EF05F8572A}" scale="115" showPageBreaks="1" fitToPage="1" printArea="1" state="hidden" view="pageBreakPreview">
      <selection activeCell="F20" sqref="F20"/>
      <pageMargins left="0" right="0.2" top="0" bottom="0" header="0" footer="0"/>
      <pageSetup paperSize="9" scale="95" orientation="landscape" r:id="rId4"/>
    </customSheetView>
  </customSheetViews>
  <mergeCells count="2">
    <mergeCell ref="B2:E2"/>
    <mergeCell ref="K5:N11"/>
  </mergeCells>
  <phoneticPr fontId="1"/>
  <pageMargins left="0" right="0.2" top="0" bottom="0" header="0" footer="0"/>
  <pageSetup paperSize="9" scale="95" orientation="landscape"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AT37"/>
  <sheetViews>
    <sheetView showWhiteSpace="0" view="pageBreakPreview" zoomScale="70" zoomScaleNormal="115" zoomScaleSheetLayoutView="70" zoomScalePageLayoutView="10" workbookViewId="0">
      <selection activeCell="F14" sqref="F14:H14"/>
    </sheetView>
  </sheetViews>
  <sheetFormatPr defaultColWidth="9" defaultRowHeight="13.5"/>
  <cols>
    <col min="1" max="16" width="5.625" style="389" customWidth="1"/>
    <col min="17" max="17" width="6.75" style="389" customWidth="1"/>
    <col min="18" max="18" width="17.125" style="389" customWidth="1"/>
    <col min="19" max="35" width="5.625" style="389" customWidth="1"/>
    <col min="36" max="16384" width="9" style="389"/>
  </cols>
  <sheetData>
    <row r="1" spans="1:46" ht="51" customHeight="1">
      <c r="A1" s="805" t="s">
        <v>467</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5"/>
      <c r="AJ1" s="419"/>
      <c r="AK1" s="419"/>
      <c r="AL1" s="419"/>
      <c r="AM1" s="419"/>
      <c r="AN1" s="419"/>
      <c r="AO1" s="419"/>
      <c r="AP1" s="419"/>
      <c r="AQ1" s="419"/>
      <c r="AR1" s="419"/>
      <c r="AS1" s="419"/>
      <c r="AT1" s="419"/>
    </row>
    <row r="2" spans="1:46" ht="21.95" customHeight="1">
      <c r="AE2" s="453" t="s">
        <v>222</v>
      </c>
      <c r="AF2" s="772">
        <f ca="1">TODAY()</f>
        <v>45478</v>
      </c>
      <c r="AG2" s="772"/>
      <c r="AH2" s="772"/>
      <c r="AI2" s="772"/>
      <c r="AK2" s="308"/>
    </row>
    <row r="3" spans="1:46" ht="21.95" customHeight="1">
      <c r="A3" s="885" t="s">
        <v>56</v>
      </c>
      <c r="B3" s="885"/>
      <c r="C3" s="885"/>
      <c r="D3" s="885"/>
      <c r="E3" s="885"/>
      <c r="F3" s="885"/>
      <c r="G3" s="885"/>
      <c r="H3" s="885"/>
      <c r="I3" s="885"/>
      <c r="J3" s="885"/>
      <c r="K3" s="885"/>
      <c r="L3" s="1" t="s">
        <v>652</v>
      </c>
      <c r="M3" s="209"/>
      <c r="N3" s="209"/>
      <c r="P3" s="1"/>
      <c r="Q3" s="1"/>
      <c r="R3" s="1"/>
    </row>
    <row r="4" spans="1:46" s="1" customFormat="1" ht="21.75" customHeight="1">
      <c r="A4" s="886" t="s">
        <v>195</v>
      </c>
      <c r="B4" s="886" t="s">
        <v>0</v>
      </c>
      <c r="C4" s="888"/>
      <c r="D4" s="888"/>
      <c r="E4" s="889"/>
      <c r="F4" s="888" t="s">
        <v>1</v>
      </c>
      <c r="G4" s="888"/>
      <c r="H4" s="889"/>
      <c r="I4" s="901" t="s">
        <v>350</v>
      </c>
      <c r="J4" s="902"/>
      <c r="K4" s="902" t="s">
        <v>350</v>
      </c>
      <c r="L4" s="902"/>
      <c r="M4" s="902" t="s">
        <v>350</v>
      </c>
      <c r="N4" s="903"/>
      <c r="O4" s="901" t="s">
        <v>225</v>
      </c>
      <c r="P4" s="902"/>
      <c r="Q4" s="902"/>
      <c r="R4" s="903"/>
      <c r="S4" s="886" t="s">
        <v>12</v>
      </c>
      <c r="T4" s="888"/>
      <c r="U4" s="889"/>
      <c r="V4" s="912" t="s">
        <v>33</v>
      </c>
      <c r="W4" s="912"/>
      <c r="X4" s="912"/>
      <c r="Z4" s="812"/>
      <c r="AA4" s="812"/>
      <c r="AB4" s="812"/>
      <c r="AC4" s="812"/>
      <c r="AD4" s="812"/>
      <c r="AE4" s="812"/>
      <c r="AF4" s="812"/>
      <c r="AG4" s="812"/>
      <c r="AH4" s="812"/>
      <c r="AI4" s="812"/>
    </row>
    <row r="5" spans="1:46" s="1" customFormat="1" ht="21.75" customHeight="1">
      <c r="A5" s="887"/>
      <c r="B5" s="887"/>
      <c r="C5" s="890"/>
      <c r="D5" s="890"/>
      <c r="E5" s="891"/>
      <c r="F5" s="890"/>
      <c r="G5" s="890"/>
      <c r="H5" s="891"/>
      <c r="I5" s="901" t="s">
        <v>351</v>
      </c>
      <c r="J5" s="902" t="s">
        <v>352</v>
      </c>
      <c r="K5" s="902" t="s">
        <v>351</v>
      </c>
      <c r="L5" s="911" t="s">
        <v>365</v>
      </c>
      <c r="M5" s="911" t="s">
        <v>351</v>
      </c>
      <c r="N5" s="911" t="s">
        <v>352</v>
      </c>
      <c r="O5" s="901" t="s">
        <v>351</v>
      </c>
      <c r="P5" s="902"/>
      <c r="Q5" s="902"/>
      <c r="R5" s="88" t="s">
        <v>365</v>
      </c>
      <c r="S5" s="887"/>
      <c r="T5" s="890"/>
      <c r="U5" s="891"/>
      <c r="V5" s="913"/>
      <c r="W5" s="913"/>
      <c r="X5" s="913"/>
      <c r="Y5" s="628"/>
      <c r="Z5" s="628"/>
      <c r="AA5" s="628"/>
      <c r="AB5" s="628"/>
      <c r="AC5" s="628"/>
      <c r="AD5" s="628"/>
      <c r="AE5" s="628"/>
      <c r="AF5" s="628"/>
      <c r="AG5" s="628"/>
      <c r="AH5" s="628"/>
      <c r="AI5" s="628"/>
    </row>
    <row r="6" spans="1:46" ht="21.95" customHeight="1">
      <c r="A6" s="644" t="str">
        <f>トータル!A108&amp;""</f>
        <v/>
      </c>
      <c r="B6" s="914" t="str">
        <f>トータル!B108&amp;""</f>
        <v>GLORY GUANGZHOU</v>
      </c>
      <c r="C6" s="914"/>
      <c r="D6" s="914"/>
      <c r="E6" s="914"/>
      <c r="F6" s="910" t="str">
        <f>トータル!C108&amp;""</f>
        <v>2427W</v>
      </c>
      <c r="G6" s="910"/>
      <c r="H6" s="910"/>
      <c r="I6" s="892" t="str">
        <f>IF(トータル!E108="YOK",トータル!F108,"-")</f>
        <v>-</v>
      </c>
      <c r="J6" s="893"/>
      <c r="K6" s="894"/>
      <c r="L6" s="892" t="str">
        <f>IF(トータル!E108="YOK",トータル!D108,"-")</f>
        <v>-</v>
      </c>
      <c r="M6" s="893"/>
      <c r="N6" s="894"/>
      <c r="O6" s="892" t="str">
        <f>IF(トータル!E108="TYO",トータル!F108,"-")</f>
        <v>07/02</v>
      </c>
      <c r="P6" s="893"/>
      <c r="Q6" s="894"/>
      <c r="R6" s="609" t="str">
        <f>IF(トータル!E108="TYO",トータル!D108,"-")</f>
        <v>07/04-04</v>
      </c>
      <c r="S6" s="895" t="str">
        <f>トータル!I108&amp;""</f>
        <v>07/07</v>
      </c>
      <c r="T6" s="895"/>
      <c r="U6" s="895"/>
      <c r="V6" s="895" t="str">
        <f>トータル!K108&amp;""</f>
        <v>SJJ</v>
      </c>
      <c r="W6" s="895"/>
      <c r="X6" s="895"/>
      <c r="Z6" s="918"/>
      <c r="AA6" s="918"/>
      <c r="AB6" s="918"/>
      <c r="AC6" s="918"/>
      <c r="AD6" s="918"/>
      <c r="AE6" s="918"/>
      <c r="AF6" s="918"/>
      <c r="AG6" s="918"/>
      <c r="AH6" s="918"/>
      <c r="AI6" s="918"/>
    </row>
    <row r="7" spans="1:46" ht="21.95" customHeight="1">
      <c r="A7" s="644" t="str">
        <f>トータル!A109&amp;""</f>
        <v/>
      </c>
      <c r="B7" s="907" t="str">
        <f>トータル!B109&amp;""</f>
        <v>GLORY GUANGZHOU</v>
      </c>
      <c r="C7" s="908"/>
      <c r="D7" s="908"/>
      <c r="E7" s="909"/>
      <c r="F7" s="910" t="str">
        <f>トータル!C109&amp;""</f>
        <v>2427W</v>
      </c>
      <c r="G7" s="910"/>
      <c r="H7" s="910"/>
      <c r="I7" s="892" t="str">
        <f>IF(トータル!E109="YOK",トータル!F109,"-")</f>
        <v>07/03</v>
      </c>
      <c r="J7" s="893"/>
      <c r="K7" s="894"/>
      <c r="L7" s="892" t="str">
        <f>IF(トータル!E109="YOK",トータル!D109,"-")</f>
        <v>07/04-05</v>
      </c>
      <c r="M7" s="893"/>
      <c r="N7" s="894"/>
      <c r="O7" s="892" t="str">
        <f>IF(トータル!E109="TYO",トータル!F109,"-")</f>
        <v>-</v>
      </c>
      <c r="P7" s="893"/>
      <c r="Q7" s="894"/>
      <c r="R7" s="609" t="str">
        <f>IF(トータル!E109="TYO",トータル!D109,"-")</f>
        <v>-</v>
      </c>
      <c r="S7" s="895" t="str">
        <f>トータル!I109&amp;""</f>
        <v>07/07</v>
      </c>
      <c r="T7" s="895"/>
      <c r="U7" s="895"/>
      <c r="V7" s="895" t="str">
        <f>トータル!K109&amp;""</f>
        <v>SJJ</v>
      </c>
      <c r="W7" s="895"/>
      <c r="X7" s="895"/>
      <c r="Z7" s="918"/>
      <c r="AA7" s="918"/>
      <c r="AB7" s="918"/>
      <c r="AC7" s="918"/>
      <c r="AD7" s="918"/>
      <c r="AE7" s="918"/>
      <c r="AF7" s="918"/>
      <c r="AG7" s="918"/>
      <c r="AH7" s="918"/>
      <c r="AI7" s="918"/>
    </row>
    <row r="8" spans="1:46" ht="21.95" customHeight="1">
      <c r="A8" s="644" t="str">
        <f>トータル!A110&amp;""</f>
        <v>▲</v>
      </c>
      <c r="B8" s="907" t="str">
        <f>トータル!B110&amp;""</f>
        <v>GLORY SHENGDONG</v>
      </c>
      <c r="C8" s="908"/>
      <c r="D8" s="908"/>
      <c r="E8" s="909"/>
      <c r="F8" s="910" t="str">
        <f>トータル!C110&amp;""</f>
        <v>2427W</v>
      </c>
      <c r="G8" s="910"/>
      <c r="H8" s="910"/>
      <c r="I8" s="892" t="str">
        <f>IF(トータル!E110="YOK",トータル!F110,"-")</f>
        <v>-</v>
      </c>
      <c r="J8" s="893"/>
      <c r="K8" s="894"/>
      <c r="L8" s="892" t="str">
        <f>IF(トータル!E110="YOK",トータル!D110,"-")</f>
        <v>-</v>
      </c>
      <c r="M8" s="893"/>
      <c r="N8" s="894"/>
      <c r="O8" s="892" t="str">
        <f>IF(トータル!E110="TYO",トータル!F110,"-")</f>
        <v>07/04</v>
      </c>
      <c r="P8" s="893"/>
      <c r="Q8" s="894"/>
      <c r="R8" s="609" t="str">
        <f>IF(トータル!E110="TYO",トータル!D110,"-")</f>
        <v>07/08-08</v>
      </c>
      <c r="S8" s="895" t="str">
        <f>トータル!I110&amp;""</f>
        <v>07/11</v>
      </c>
      <c r="T8" s="895"/>
      <c r="U8" s="895"/>
      <c r="V8" s="895" t="str">
        <f>トータル!K110&amp;""</f>
        <v>SJJ</v>
      </c>
      <c r="W8" s="895"/>
      <c r="X8" s="895"/>
      <c r="Z8" s="918"/>
      <c r="AA8" s="918"/>
      <c r="AB8" s="918"/>
      <c r="AC8" s="918"/>
      <c r="AD8" s="918"/>
      <c r="AE8" s="918"/>
      <c r="AF8" s="918"/>
      <c r="AG8" s="918"/>
      <c r="AH8" s="918"/>
      <c r="AI8" s="918"/>
    </row>
    <row r="9" spans="1:46" ht="21.95" customHeight="1">
      <c r="A9" s="644" t="str">
        <f>トータル!A111&amp;""</f>
        <v>▲</v>
      </c>
      <c r="B9" s="907" t="str">
        <f>トータル!B111&amp;""</f>
        <v>GLORY SHENGDONG</v>
      </c>
      <c r="C9" s="908"/>
      <c r="D9" s="908"/>
      <c r="E9" s="909"/>
      <c r="F9" s="910" t="str">
        <f>トータル!C111&amp;""</f>
        <v>2427W</v>
      </c>
      <c r="G9" s="910"/>
      <c r="H9" s="910"/>
      <c r="I9" s="892" t="str">
        <f>IF(トータル!E111="YOK",トータル!F111,"-")</f>
        <v>07/05</v>
      </c>
      <c r="J9" s="893"/>
      <c r="K9" s="894"/>
      <c r="L9" s="892" t="str">
        <f>IF(トータル!E111="YOK",トータル!D111,"-")</f>
        <v>07/08-09</v>
      </c>
      <c r="M9" s="893"/>
      <c r="N9" s="894"/>
      <c r="O9" s="892" t="str">
        <f>IF(トータル!E111="TYO",トータル!F111,"-")</f>
        <v>-</v>
      </c>
      <c r="P9" s="893"/>
      <c r="Q9" s="894"/>
      <c r="R9" s="609" t="str">
        <f>IF(トータル!E111="TYO",トータル!D111,"-")</f>
        <v>-</v>
      </c>
      <c r="S9" s="895" t="str">
        <f>トータル!I111&amp;""</f>
        <v>07/11</v>
      </c>
      <c r="T9" s="895"/>
      <c r="U9" s="895"/>
      <c r="V9" s="895" t="str">
        <f>トータル!K111&amp;""</f>
        <v>SJJ</v>
      </c>
      <c r="W9" s="895"/>
      <c r="X9" s="895"/>
      <c r="Z9" s="918"/>
      <c r="AA9" s="918"/>
      <c r="AB9" s="918"/>
      <c r="AC9" s="918"/>
      <c r="AD9" s="918"/>
      <c r="AE9" s="918"/>
      <c r="AF9" s="918"/>
      <c r="AG9" s="918"/>
      <c r="AH9" s="918"/>
      <c r="AI9" s="918"/>
    </row>
    <row r="10" spans="1:46" ht="21.95" customHeight="1">
      <c r="A10" s="644" t="str">
        <f>トータル!A112&amp;""</f>
        <v/>
      </c>
      <c r="B10" s="907" t="str">
        <f>トータル!B112&amp;""</f>
        <v>GLORY GUANGZHOU</v>
      </c>
      <c r="C10" s="908"/>
      <c r="D10" s="908"/>
      <c r="E10" s="909"/>
      <c r="F10" s="910" t="str">
        <f>トータル!C112&amp;""</f>
        <v>2428W</v>
      </c>
      <c r="G10" s="910"/>
      <c r="H10" s="910"/>
      <c r="I10" s="892" t="str">
        <f>IF(トータル!E112="YOK",トータル!F112,"-")</f>
        <v>-</v>
      </c>
      <c r="J10" s="893"/>
      <c r="K10" s="894"/>
      <c r="L10" s="892" t="str">
        <f>IF(トータル!E112="YOK",トータル!D112,"-")</f>
        <v>-</v>
      </c>
      <c r="M10" s="893"/>
      <c r="N10" s="894"/>
      <c r="O10" s="892" t="str">
        <f>IF(トータル!E112="TYO",トータル!F112,"-")</f>
        <v>07/09</v>
      </c>
      <c r="P10" s="893"/>
      <c r="Q10" s="894"/>
      <c r="R10" s="609" t="str">
        <f>IF(トータル!E112="TYO",トータル!D112,"-")</f>
        <v>07/11-11</v>
      </c>
      <c r="S10" s="895" t="str">
        <f>トータル!I112&amp;""</f>
        <v>07/14</v>
      </c>
      <c r="T10" s="895"/>
      <c r="U10" s="895"/>
      <c r="V10" s="895" t="str">
        <f>トータル!K112&amp;""</f>
        <v>SJJ</v>
      </c>
      <c r="W10" s="895"/>
      <c r="X10" s="895"/>
      <c r="Z10" s="918"/>
      <c r="AA10" s="918"/>
      <c r="AB10" s="918"/>
      <c r="AC10" s="918"/>
      <c r="AD10" s="918"/>
      <c r="AE10" s="918"/>
      <c r="AF10" s="918"/>
      <c r="AG10" s="918"/>
      <c r="AH10" s="918"/>
      <c r="AI10" s="918"/>
    </row>
    <row r="11" spans="1:46" ht="21.95" customHeight="1">
      <c r="A11" s="644" t="str">
        <f>トータル!A113&amp;""</f>
        <v/>
      </c>
      <c r="B11" s="907" t="str">
        <f>トータル!B113&amp;""</f>
        <v>GLORY GUANGZHOU</v>
      </c>
      <c r="C11" s="908"/>
      <c r="D11" s="908"/>
      <c r="E11" s="909"/>
      <c r="F11" s="910" t="str">
        <f>トータル!C113&amp;""</f>
        <v>2428W</v>
      </c>
      <c r="G11" s="910"/>
      <c r="H11" s="910"/>
      <c r="I11" s="892" t="str">
        <f>IF(トータル!E113="YOK",トータル!F113,"-")</f>
        <v>07/10</v>
      </c>
      <c r="J11" s="893"/>
      <c r="K11" s="894"/>
      <c r="L11" s="892" t="str">
        <f>IF(トータル!E113="YOK",トータル!D113,"-")</f>
        <v>07/11-12</v>
      </c>
      <c r="M11" s="893"/>
      <c r="N11" s="894"/>
      <c r="O11" s="892" t="str">
        <f>IF(トータル!E113="TYO",トータル!F113,"-")</f>
        <v>-</v>
      </c>
      <c r="P11" s="893"/>
      <c r="Q11" s="894"/>
      <c r="R11" s="609" t="str">
        <f>IF(トータル!E113="TYO",トータル!D113,"-")</f>
        <v>-</v>
      </c>
      <c r="S11" s="895" t="str">
        <f>トータル!I113&amp;""</f>
        <v>07/14</v>
      </c>
      <c r="T11" s="895"/>
      <c r="U11" s="895"/>
      <c r="V11" s="895" t="str">
        <f>トータル!K113&amp;""</f>
        <v>SJJ</v>
      </c>
      <c r="W11" s="895"/>
      <c r="X11" s="895"/>
      <c r="Z11" s="918"/>
      <c r="AA11" s="918"/>
      <c r="AB11" s="918"/>
      <c r="AC11" s="918"/>
      <c r="AD11" s="918"/>
      <c r="AE11" s="918"/>
      <c r="AF11" s="918"/>
      <c r="AG11" s="918"/>
      <c r="AH11" s="918"/>
      <c r="AI11" s="918"/>
    </row>
    <row r="12" spans="1:46" ht="21.95" customHeight="1">
      <c r="A12" s="644" t="str">
        <f>トータル!A114&amp;""</f>
        <v/>
      </c>
      <c r="B12" s="907" t="str">
        <f>トータル!B114&amp;""</f>
        <v>GLORY SHENGDONG</v>
      </c>
      <c r="C12" s="908"/>
      <c r="D12" s="908"/>
      <c r="E12" s="909"/>
      <c r="F12" s="910" t="str">
        <f>トータル!C114&amp;""</f>
        <v>2428W</v>
      </c>
      <c r="G12" s="910"/>
      <c r="H12" s="910"/>
      <c r="I12" s="892" t="str">
        <f>IF(トータル!E114="YOK",トータル!F114,"-")</f>
        <v>-</v>
      </c>
      <c r="J12" s="893"/>
      <c r="K12" s="894"/>
      <c r="L12" s="892" t="str">
        <f>IF(トータル!E114="YOK",トータル!D114,"-")</f>
        <v>-</v>
      </c>
      <c r="M12" s="893"/>
      <c r="N12" s="894"/>
      <c r="O12" s="892" t="str">
        <f>IF(トータル!E114="TYO",トータル!F114,"-")</f>
        <v>07/11</v>
      </c>
      <c r="P12" s="893"/>
      <c r="Q12" s="894"/>
      <c r="R12" s="609" t="str">
        <f>IF(トータル!E114="TYO",トータル!D114,"-")</f>
        <v>07/15-15</v>
      </c>
      <c r="S12" s="895" t="str">
        <f>トータル!I114&amp;""</f>
        <v>07/18</v>
      </c>
      <c r="T12" s="895"/>
      <c r="U12" s="895"/>
      <c r="V12" s="895" t="str">
        <f>トータル!K114&amp;""</f>
        <v>SJJ</v>
      </c>
      <c r="W12" s="895"/>
      <c r="X12" s="895"/>
      <c r="Z12" s="918"/>
      <c r="AA12" s="918"/>
      <c r="AB12" s="918"/>
      <c r="AC12" s="918"/>
      <c r="AD12" s="918"/>
      <c r="AE12" s="918"/>
      <c r="AF12" s="918"/>
      <c r="AG12" s="918"/>
      <c r="AH12" s="918"/>
      <c r="AI12" s="918"/>
    </row>
    <row r="13" spans="1:46" ht="21.95" customHeight="1">
      <c r="A13" s="645" t="str">
        <f>トータル!A115&amp;""</f>
        <v>×</v>
      </c>
      <c r="B13" s="915" t="str">
        <f>トータル!B115&amp;""</f>
        <v>GLORY SHENGDONG</v>
      </c>
      <c r="C13" s="916"/>
      <c r="D13" s="916"/>
      <c r="E13" s="917"/>
      <c r="F13" s="919" t="str">
        <f>トータル!C115&amp;""</f>
        <v>2428W</v>
      </c>
      <c r="G13" s="919"/>
      <c r="H13" s="919"/>
      <c r="I13" s="896" t="str">
        <f>IF(トータル!E115="YOK",トータル!F115,"-")</f>
        <v>07/11</v>
      </c>
      <c r="J13" s="897"/>
      <c r="K13" s="898"/>
      <c r="L13" s="896" t="str">
        <f>IF(トータル!E115="YOK",トータル!D115,"-")</f>
        <v>07/15-16</v>
      </c>
      <c r="M13" s="897"/>
      <c r="N13" s="898"/>
      <c r="O13" s="896" t="str">
        <f>IF(トータル!E115="TYO",トータル!F115,"-")</f>
        <v>-</v>
      </c>
      <c r="P13" s="897"/>
      <c r="Q13" s="898"/>
      <c r="R13" s="719" t="str">
        <f>IF(トータル!E115="TYO",トータル!D115,"-")</f>
        <v>-</v>
      </c>
      <c r="S13" s="899" t="str">
        <f>トータル!I115&amp;""</f>
        <v>07/18</v>
      </c>
      <c r="T13" s="899"/>
      <c r="U13" s="899"/>
      <c r="V13" s="899" t="str">
        <f>トータル!K115&amp;""</f>
        <v>SJJ</v>
      </c>
      <c r="W13" s="899"/>
      <c r="X13" s="899"/>
      <c r="Z13" s="918"/>
      <c r="AA13" s="918"/>
      <c r="AB13" s="918"/>
      <c r="AC13" s="918"/>
      <c r="AD13" s="918"/>
      <c r="AE13" s="918"/>
      <c r="AF13" s="918"/>
      <c r="AG13" s="918"/>
      <c r="AH13" s="918"/>
      <c r="AI13" s="918"/>
    </row>
    <row r="14" spans="1:46" ht="21.95" customHeight="1">
      <c r="A14" s="644" t="str">
        <f>トータル!A116&amp;""</f>
        <v/>
      </c>
      <c r="B14" s="907" t="str">
        <f>トータル!B116&amp;""</f>
        <v>GLORY GUANGZHOU</v>
      </c>
      <c r="C14" s="908"/>
      <c r="D14" s="908"/>
      <c r="E14" s="909"/>
      <c r="F14" s="910" t="str">
        <f>トータル!C116&amp;""</f>
        <v>2429W</v>
      </c>
      <c r="G14" s="910"/>
      <c r="H14" s="910"/>
      <c r="I14" s="892" t="str">
        <f>IF(トータル!E116="YOK",トータル!F116,"-")</f>
        <v>-</v>
      </c>
      <c r="J14" s="893"/>
      <c r="K14" s="894"/>
      <c r="L14" s="892" t="str">
        <f>IF(トータル!E116="YOK",トータル!D116,"-")</f>
        <v>-</v>
      </c>
      <c r="M14" s="893"/>
      <c r="N14" s="894"/>
      <c r="O14" s="892" t="str">
        <f>IF(トータル!E116="TYO",トータル!F116,"-")</f>
        <v>07/16</v>
      </c>
      <c r="P14" s="893"/>
      <c r="Q14" s="894"/>
      <c r="R14" s="609" t="str">
        <f>IF(トータル!E116="TYO",トータル!D116,"-")</f>
        <v>07/18-18</v>
      </c>
      <c r="S14" s="895" t="str">
        <f>トータル!I116&amp;""</f>
        <v>07/21</v>
      </c>
      <c r="T14" s="895"/>
      <c r="U14" s="895"/>
      <c r="V14" s="895" t="str">
        <f>トータル!K116&amp;""</f>
        <v>SJJ</v>
      </c>
      <c r="W14" s="895"/>
      <c r="X14" s="895"/>
      <c r="Z14" s="918"/>
      <c r="AA14" s="918"/>
      <c r="AB14" s="918"/>
      <c r="AC14" s="918"/>
      <c r="AD14" s="918"/>
      <c r="AE14" s="918"/>
      <c r="AF14" s="918"/>
      <c r="AG14" s="918"/>
      <c r="AH14" s="918"/>
      <c r="AI14" s="918"/>
    </row>
    <row r="15" spans="1:46" ht="21.95" customHeight="1">
      <c r="A15" s="644" t="str">
        <f>トータル!A117&amp;""</f>
        <v/>
      </c>
      <c r="B15" s="907" t="str">
        <f>トータル!B117&amp;""</f>
        <v>GLORY GUANGZHOU</v>
      </c>
      <c r="C15" s="908"/>
      <c r="D15" s="908"/>
      <c r="E15" s="909"/>
      <c r="F15" s="910" t="str">
        <f>トータル!C117&amp;""</f>
        <v>2429W</v>
      </c>
      <c r="G15" s="910"/>
      <c r="H15" s="910"/>
      <c r="I15" s="892" t="str">
        <f>IF(トータル!E117="YOK",トータル!F117,"-")</f>
        <v>07/17</v>
      </c>
      <c r="J15" s="893"/>
      <c r="K15" s="894"/>
      <c r="L15" s="892" t="str">
        <f>IF(トータル!E117="YOK",トータル!D117,"-")</f>
        <v>07/18-19</v>
      </c>
      <c r="M15" s="893"/>
      <c r="N15" s="894"/>
      <c r="O15" s="892" t="str">
        <f>IF(トータル!E117="TYO",トータル!F117,"-")</f>
        <v>-</v>
      </c>
      <c r="P15" s="893"/>
      <c r="Q15" s="894"/>
      <c r="R15" s="609" t="str">
        <f>IF(トータル!E117="TYO",トータル!D117,"-")</f>
        <v>-</v>
      </c>
      <c r="S15" s="895" t="str">
        <f>トータル!I117&amp;""</f>
        <v>07/21</v>
      </c>
      <c r="T15" s="895"/>
      <c r="U15" s="895"/>
      <c r="V15" s="895" t="str">
        <f>トータル!K117&amp;""</f>
        <v>SJJ</v>
      </c>
      <c r="W15" s="895"/>
      <c r="X15" s="895"/>
      <c r="Z15" s="918"/>
      <c r="AA15" s="918"/>
      <c r="AB15" s="918"/>
      <c r="AC15" s="918"/>
      <c r="AD15" s="918"/>
      <c r="AE15" s="918"/>
      <c r="AF15" s="918"/>
      <c r="AG15" s="918"/>
      <c r="AH15" s="918"/>
      <c r="AI15" s="918"/>
    </row>
    <row r="16" spans="1:46" ht="21.95" customHeight="1">
      <c r="A16" s="644" t="str">
        <f>トータル!A118&amp;""</f>
        <v/>
      </c>
      <c r="B16" s="907" t="str">
        <f>トータル!B118&amp;""</f>
        <v>CONTRIVIA</v>
      </c>
      <c r="C16" s="908"/>
      <c r="D16" s="908"/>
      <c r="E16" s="909"/>
      <c r="F16" s="910" t="str">
        <f>トータル!C118&amp;""</f>
        <v>2429W</v>
      </c>
      <c r="G16" s="910"/>
      <c r="H16" s="910"/>
      <c r="I16" s="892" t="str">
        <f>IF(トータル!E118="YOK",トータル!F118,"-")</f>
        <v>-</v>
      </c>
      <c r="J16" s="893"/>
      <c r="K16" s="894"/>
      <c r="L16" s="892" t="str">
        <f>IF(トータル!E118="YOK",トータル!D118,"-")</f>
        <v>-</v>
      </c>
      <c r="M16" s="893"/>
      <c r="N16" s="894"/>
      <c r="O16" s="892" t="str">
        <f>IF(トータル!E118="TYO",トータル!F118,"-")</f>
        <v>07/18</v>
      </c>
      <c r="P16" s="893"/>
      <c r="Q16" s="894"/>
      <c r="R16" s="609" t="str">
        <f>IF(トータル!E118="TYO",トータル!D118,"-")</f>
        <v>07/22-22</v>
      </c>
      <c r="S16" s="895" t="str">
        <f>トータル!I118&amp;""</f>
        <v>07/25</v>
      </c>
      <c r="T16" s="895"/>
      <c r="U16" s="895"/>
      <c r="V16" s="895" t="str">
        <f>トータル!K118&amp;""</f>
        <v>SJJ</v>
      </c>
      <c r="W16" s="895"/>
      <c r="X16" s="895"/>
      <c r="Z16" s="918"/>
      <c r="AA16" s="918"/>
      <c r="AB16" s="918"/>
      <c r="AC16" s="918"/>
      <c r="AD16" s="918"/>
      <c r="AE16" s="918"/>
      <c r="AF16" s="918"/>
      <c r="AG16" s="918"/>
      <c r="AH16" s="918"/>
      <c r="AI16" s="918"/>
    </row>
    <row r="17" spans="1:35" ht="21.95" customHeight="1">
      <c r="A17" s="644" t="str">
        <f>トータル!A119&amp;""</f>
        <v/>
      </c>
      <c r="B17" s="907" t="str">
        <f>トータル!B119&amp;""</f>
        <v>CONTRIVIA</v>
      </c>
      <c r="C17" s="908"/>
      <c r="D17" s="908"/>
      <c r="E17" s="909"/>
      <c r="F17" s="910" t="str">
        <f>トータル!C119&amp;""</f>
        <v>2429W</v>
      </c>
      <c r="G17" s="910"/>
      <c r="H17" s="910"/>
      <c r="I17" s="892" t="str">
        <f>IF(トータル!E119="YOK",トータル!F119,"-")</f>
        <v>07/19</v>
      </c>
      <c r="J17" s="893"/>
      <c r="K17" s="894"/>
      <c r="L17" s="892" t="str">
        <f>IF(トータル!E119="YOK",トータル!D119,"-")</f>
        <v>07/22-23</v>
      </c>
      <c r="M17" s="893"/>
      <c r="N17" s="894"/>
      <c r="O17" s="892" t="str">
        <f>IF(トータル!E119="TYO",トータル!F119,"-")</f>
        <v>-</v>
      </c>
      <c r="P17" s="893"/>
      <c r="Q17" s="894"/>
      <c r="R17" s="609" t="str">
        <f>IF(トータル!E119="TYO",トータル!D119,"-")</f>
        <v>-</v>
      </c>
      <c r="S17" s="895" t="str">
        <f>トータル!I119&amp;""</f>
        <v>07/25</v>
      </c>
      <c r="T17" s="895"/>
      <c r="U17" s="895"/>
      <c r="V17" s="895" t="str">
        <f>トータル!K119&amp;""</f>
        <v>SJJ</v>
      </c>
      <c r="W17" s="895"/>
      <c r="X17" s="895"/>
      <c r="Y17" s="2"/>
      <c r="Z17" s="918"/>
      <c r="AA17" s="918"/>
      <c r="AB17" s="918"/>
      <c r="AC17" s="918"/>
      <c r="AD17" s="918"/>
      <c r="AE17" s="918"/>
      <c r="AF17" s="918"/>
      <c r="AG17" s="918"/>
      <c r="AH17" s="918"/>
      <c r="AI17" s="918"/>
    </row>
    <row r="18" spans="1:35" ht="21.95" customHeight="1">
      <c r="A18" s="644" t="str">
        <f>トータル!A120&amp;""</f>
        <v/>
      </c>
      <c r="B18" s="907" t="str">
        <f>トータル!B120&amp;""</f>
        <v>GLORY GUANGZHOU</v>
      </c>
      <c r="C18" s="908"/>
      <c r="D18" s="908"/>
      <c r="E18" s="909"/>
      <c r="F18" s="910" t="str">
        <f>トータル!C120&amp;""</f>
        <v>2430W</v>
      </c>
      <c r="G18" s="910"/>
      <c r="H18" s="910"/>
      <c r="I18" s="892" t="str">
        <f>IF(トータル!E120="YOK",トータル!F120,"-")</f>
        <v>-</v>
      </c>
      <c r="J18" s="893"/>
      <c r="K18" s="894"/>
      <c r="L18" s="892" t="str">
        <f>IF(トータル!E120="YOK",トータル!D120,"-")</f>
        <v>-</v>
      </c>
      <c r="M18" s="893"/>
      <c r="N18" s="894"/>
      <c r="O18" s="892" t="str">
        <f>IF(トータル!E120="TYO",トータル!F120,"-")</f>
        <v>07/23</v>
      </c>
      <c r="P18" s="893"/>
      <c r="Q18" s="894"/>
      <c r="R18" s="609" t="str">
        <f>IF(トータル!E120="TYO",トータル!D120,"-")</f>
        <v>07/25-25</v>
      </c>
      <c r="S18" s="895" t="str">
        <f>トータル!I120&amp;""</f>
        <v>07/28</v>
      </c>
      <c r="T18" s="895"/>
      <c r="U18" s="895"/>
      <c r="V18" s="895" t="str">
        <f>トータル!K120&amp;""</f>
        <v>SJJ</v>
      </c>
      <c r="W18" s="895"/>
      <c r="X18" s="895"/>
      <c r="Y18" s="2"/>
      <c r="Z18" s="918"/>
      <c r="AA18" s="918"/>
      <c r="AB18" s="918"/>
      <c r="AC18" s="918"/>
      <c r="AD18" s="918"/>
      <c r="AE18" s="918"/>
      <c r="AF18" s="918"/>
      <c r="AG18" s="918"/>
      <c r="AH18" s="918"/>
      <c r="AI18" s="918"/>
    </row>
    <row r="19" spans="1:35" ht="21.95" customHeight="1">
      <c r="A19" s="644" t="str">
        <f>トータル!A121&amp;""</f>
        <v/>
      </c>
      <c r="B19" s="907" t="str">
        <f>トータル!B121&amp;""</f>
        <v>GLORY GUANGZHOU</v>
      </c>
      <c r="C19" s="908"/>
      <c r="D19" s="908"/>
      <c r="E19" s="909"/>
      <c r="F19" s="910" t="str">
        <f>トータル!C121&amp;""</f>
        <v>2430W</v>
      </c>
      <c r="G19" s="910"/>
      <c r="H19" s="910"/>
      <c r="I19" s="892" t="str">
        <f>IF(トータル!E121="YOK",トータル!F121,"-")</f>
        <v>07/24</v>
      </c>
      <c r="J19" s="893"/>
      <c r="K19" s="894"/>
      <c r="L19" s="892" t="str">
        <f>IF(トータル!E121="YOK",トータル!D121,"-")</f>
        <v>07/25-26</v>
      </c>
      <c r="M19" s="893"/>
      <c r="N19" s="894"/>
      <c r="O19" s="892" t="str">
        <f>IF(トータル!E121="TYO",トータル!F121,"-")</f>
        <v>-</v>
      </c>
      <c r="P19" s="893"/>
      <c r="Q19" s="894"/>
      <c r="R19" s="609" t="str">
        <f>IF(トータル!E121="TYO",トータル!D121,"-")</f>
        <v>-</v>
      </c>
      <c r="S19" s="895" t="str">
        <f>トータル!I121&amp;""</f>
        <v>07/28</v>
      </c>
      <c r="T19" s="895"/>
      <c r="U19" s="895"/>
      <c r="V19" s="895" t="str">
        <f>トータル!K121&amp;""</f>
        <v>SJJ</v>
      </c>
      <c r="W19" s="895"/>
      <c r="X19" s="895"/>
      <c r="Y19" s="2"/>
      <c r="Z19" s="918"/>
      <c r="AA19" s="918"/>
      <c r="AB19" s="918"/>
      <c r="AC19" s="918"/>
      <c r="AD19" s="918"/>
      <c r="AE19" s="918"/>
      <c r="AF19" s="918"/>
      <c r="AG19" s="918"/>
      <c r="AH19" s="918"/>
      <c r="AI19" s="918"/>
    </row>
    <row r="20" spans="1:35" ht="21.95" customHeight="1">
      <c r="A20" s="644" t="str">
        <f>トータル!A122&amp;""</f>
        <v/>
      </c>
      <c r="B20" s="907" t="str">
        <f>トータル!B122&amp;""</f>
        <v>GLORY SHENGDONG</v>
      </c>
      <c r="C20" s="908"/>
      <c r="D20" s="908"/>
      <c r="E20" s="909"/>
      <c r="F20" s="910" t="str">
        <f>トータル!C122&amp;""</f>
        <v>2430W</v>
      </c>
      <c r="G20" s="910"/>
      <c r="H20" s="910"/>
      <c r="I20" s="892" t="s">
        <v>236</v>
      </c>
      <c r="J20" s="893"/>
      <c r="K20" s="894"/>
      <c r="L20" s="892" t="str">
        <f>IF(トータル!E122="YOK",トータル!D122,"-")</f>
        <v>-</v>
      </c>
      <c r="M20" s="893"/>
      <c r="N20" s="894"/>
      <c r="O20" s="892" t="str">
        <f>IF(トータル!E122="TYO",トータル!F122,"-")</f>
        <v>07/25</v>
      </c>
      <c r="P20" s="893"/>
      <c r="Q20" s="894"/>
      <c r="R20" s="609" t="str">
        <f>IF(トータル!E122="TYO",トータル!D122,"-")</f>
        <v>07/29-29</v>
      </c>
      <c r="S20" s="895" t="str">
        <f>トータル!I122&amp;""</f>
        <v>08/01</v>
      </c>
      <c r="T20" s="895"/>
      <c r="U20" s="895"/>
      <c r="V20" s="895" t="str">
        <f>トータル!K122&amp;""</f>
        <v>SJJ</v>
      </c>
      <c r="W20" s="895"/>
      <c r="X20" s="895"/>
      <c r="Y20" s="2"/>
      <c r="Z20" s="918"/>
      <c r="AA20" s="918"/>
      <c r="AB20" s="918"/>
      <c r="AC20" s="918"/>
      <c r="AD20" s="918"/>
      <c r="AE20" s="918"/>
      <c r="AF20" s="918"/>
      <c r="AG20" s="918"/>
      <c r="AH20" s="918"/>
      <c r="AI20" s="918"/>
    </row>
    <row r="21" spans="1:35" ht="21.95" customHeight="1">
      <c r="A21" s="721" t="str">
        <f>トータル!A123&amp;""</f>
        <v/>
      </c>
      <c r="B21" s="823" t="str">
        <f>トータル!B123&amp;""</f>
        <v>GLORY SHENGDONG</v>
      </c>
      <c r="C21" s="824"/>
      <c r="D21" s="824"/>
      <c r="E21" s="825"/>
      <c r="F21" s="920" t="str">
        <f>トータル!C123&amp;""</f>
        <v>2430W</v>
      </c>
      <c r="G21" s="920"/>
      <c r="H21" s="920"/>
      <c r="I21" s="904" t="str">
        <f>IF(トータル!E123="YOK",トータル!F123,"-")</f>
        <v>07/26</v>
      </c>
      <c r="J21" s="905"/>
      <c r="K21" s="906"/>
      <c r="L21" s="904" t="str">
        <f>IF(トータル!E123="YOK",トータル!D123,"-")</f>
        <v>07/29-30</v>
      </c>
      <c r="M21" s="905"/>
      <c r="N21" s="906"/>
      <c r="O21" s="904" t="str">
        <f>IF(トータル!E123="TYO",トータル!F123,"-")</f>
        <v>-</v>
      </c>
      <c r="P21" s="905"/>
      <c r="Q21" s="906"/>
      <c r="R21" s="718" t="str">
        <f>IF(トータル!E123="TYO",トータル!D123,"-")</f>
        <v>-</v>
      </c>
      <c r="S21" s="900" t="str">
        <f>トータル!I123&amp;""</f>
        <v>08/01</v>
      </c>
      <c r="T21" s="900"/>
      <c r="U21" s="900"/>
      <c r="V21" s="900" t="str">
        <f>トータル!K123&amp;""</f>
        <v>SJJ</v>
      </c>
      <c r="W21" s="900"/>
      <c r="X21" s="900"/>
      <c r="Y21" s="2"/>
      <c r="Z21" s="918"/>
      <c r="AA21" s="918"/>
      <c r="AB21" s="918"/>
      <c r="AC21" s="918"/>
      <c r="AD21" s="918"/>
      <c r="AE21" s="918"/>
      <c r="AF21" s="918"/>
      <c r="AG21" s="918"/>
      <c r="AH21" s="918"/>
      <c r="AI21" s="918"/>
    </row>
    <row r="22" spans="1:35" ht="9.9499999999999993" customHeight="1">
      <c r="B22" s="64"/>
      <c r="C22" s="64"/>
      <c r="D22" s="64"/>
      <c r="E22" s="64"/>
      <c r="F22" s="66"/>
      <c r="G22" s="66"/>
      <c r="H22" s="66"/>
      <c r="I22" s="102"/>
      <c r="J22" s="102"/>
      <c r="K22" s="102"/>
      <c r="L22" s="68"/>
      <c r="M22" s="68"/>
      <c r="N22" s="68"/>
      <c r="O22" s="68"/>
      <c r="P22" s="68"/>
      <c r="Q22" s="68"/>
      <c r="R22" s="68"/>
      <c r="S22" s="102"/>
      <c r="T22" s="102"/>
      <c r="U22" s="102"/>
      <c r="V22" s="69"/>
      <c r="W22" s="69"/>
      <c r="X22" s="13"/>
      <c r="Z22" s="5"/>
      <c r="AA22" s="5"/>
      <c r="AB22" s="5"/>
      <c r="AC22" s="5"/>
      <c r="AD22" s="5"/>
      <c r="AE22" s="5"/>
      <c r="AF22" s="5"/>
      <c r="AG22" s="5"/>
    </row>
    <row r="23" spans="1:35" ht="21.95" customHeight="1">
      <c r="A23" s="637"/>
      <c r="B23" s="637"/>
      <c r="C23" s="637"/>
      <c r="D23" s="637"/>
      <c r="E23" s="637"/>
      <c r="F23" s="637"/>
      <c r="G23" s="637"/>
      <c r="H23" s="637"/>
      <c r="I23" s="637"/>
      <c r="J23" s="637"/>
      <c r="K23" s="637"/>
      <c r="L23" s="637"/>
      <c r="M23" s="637"/>
      <c r="N23" s="637"/>
      <c r="O23" s="637"/>
      <c r="P23" s="637"/>
      <c r="Q23" s="637"/>
      <c r="S23" s="636"/>
      <c r="T23" s="636"/>
      <c r="U23" s="636"/>
      <c r="V23" s="636"/>
      <c r="W23" s="636"/>
      <c r="X23" s="636"/>
      <c r="Y23" s="636"/>
      <c r="Z23" s="636"/>
      <c r="AA23" s="636"/>
      <c r="AB23" s="636"/>
      <c r="AC23" s="636"/>
      <c r="AD23" s="636"/>
      <c r="AE23" s="636"/>
      <c r="AF23" s="636"/>
      <c r="AG23" s="636"/>
      <c r="AH23" s="636"/>
      <c r="AI23" s="636"/>
    </row>
    <row r="24" spans="1:35" ht="21.95" customHeight="1">
      <c r="A24" s="639"/>
      <c r="B24" s="639"/>
      <c r="C24" s="639"/>
      <c r="D24" s="639"/>
      <c r="E24" s="639"/>
      <c r="F24" s="639"/>
      <c r="G24" s="639"/>
      <c r="H24" s="639"/>
      <c r="I24" s="639"/>
      <c r="J24" s="639"/>
      <c r="K24" s="639"/>
      <c r="L24" s="639"/>
      <c r="M24" s="639"/>
      <c r="N24" s="639"/>
      <c r="O24" s="639"/>
      <c r="P24" s="639"/>
      <c r="Q24" s="637"/>
      <c r="R24" s="420"/>
      <c r="S24" s="639"/>
      <c r="T24" s="639"/>
      <c r="U24" s="639"/>
      <c r="V24" s="639"/>
      <c r="W24" s="639"/>
      <c r="X24" s="639"/>
      <c r="Y24" s="639"/>
      <c r="Z24" s="639"/>
      <c r="AA24" s="639"/>
      <c r="AB24" s="639"/>
      <c r="AC24" s="639"/>
      <c r="AD24" s="639"/>
      <c r="AE24" s="639"/>
      <c r="AF24" s="639"/>
      <c r="AG24" s="639"/>
      <c r="AH24" s="639"/>
      <c r="AI24" s="639"/>
    </row>
    <row r="25" spans="1:35" ht="21.95" customHeight="1">
      <c r="A25" s="639"/>
      <c r="B25" s="639"/>
      <c r="C25" s="639"/>
      <c r="D25" s="639"/>
      <c r="E25" s="639"/>
      <c r="F25" s="639"/>
      <c r="G25" s="639"/>
      <c r="H25" s="639"/>
      <c r="I25" s="639"/>
      <c r="J25" s="639"/>
      <c r="K25" s="639"/>
      <c r="L25" s="639"/>
      <c r="M25" s="639"/>
      <c r="N25" s="639"/>
      <c r="O25" s="639"/>
      <c r="P25" s="639"/>
      <c r="Q25" s="637"/>
      <c r="R25" s="420"/>
      <c r="S25" s="639"/>
      <c r="T25" s="639"/>
      <c r="U25" s="639"/>
      <c r="V25" s="639"/>
      <c r="W25" s="639"/>
      <c r="X25" s="639"/>
      <c r="Y25" s="639"/>
      <c r="Z25" s="639"/>
      <c r="AA25" s="639"/>
      <c r="AB25" s="639"/>
      <c r="AC25" s="639"/>
      <c r="AD25" s="639"/>
      <c r="AE25" s="639"/>
      <c r="AF25" s="639"/>
      <c r="AG25" s="639"/>
      <c r="AH25" s="639"/>
      <c r="AI25" s="639"/>
    </row>
    <row r="26" spans="1:35" ht="21.95" customHeight="1">
      <c r="A26" s="639"/>
      <c r="B26" s="639"/>
      <c r="C26" s="639"/>
      <c r="D26" s="639"/>
      <c r="E26" s="639"/>
      <c r="F26" s="639"/>
      <c r="G26" s="639"/>
      <c r="H26" s="639"/>
      <c r="I26" s="639"/>
      <c r="J26" s="639"/>
      <c r="K26" s="639"/>
      <c r="L26" s="639"/>
      <c r="M26" s="639"/>
      <c r="N26" s="639"/>
      <c r="O26" s="639"/>
      <c r="P26" s="639"/>
      <c r="Q26" s="637"/>
      <c r="R26" s="420"/>
      <c r="S26" s="639"/>
      <c r="T26" s="639"/>
      <c r="U26" s="639"/>
      <c r="V26" s="639"/>
      <c r="W26" s="639"/>
      <c r="X26" s="639"/>
      <c r="Y26" s="639"/>
      <c r="Z26" s="639"/>
      <c r="AA26" s="639"/>
      <c r="AB26" s="639"/>
      <c r="AC26" s="639"/>
      <c r="AD26" s="639"/>
      <c r="AE26" s="639"/>
      <c r="AF26" s="639"/>
      <c r="AG26" s="639"/>
      <c r="AH26" s="639"/>
      <c r="AI26" s="639"/>
    </row>
    <row r="27" spans="1:35" ht="21.95" customHeight="1">
      <c r="A27" s="639"/>
      <c r="B27" s="639"/>
      <c r="C27" s="639"/>
      <c r="D27" s="639"/>
      <c r="E27" s="639"/>
      <c r="F27" s="639"/>
      <c r="G27" s="639"/>
      <c r="H27" s="639"/>
      <c r="I27" s="639"/>
      <c r="J27" s="639"/>
      <c r="K27" s="639"/>
      <c r="L27" s="639"/>
      <c r="M27" s="639"/>
      <c r="N27" s="639"/>
      <c r="O27" s="639"/>
      <c r="P27" s="639"/>
      <c r="Q27" s="637"/>
      <c r="R27" s="420"/>
      <c r="S27" s="639"/>
      <c r="T27" s="639"/>
      <c r="U27" s="639"/>
      <c r="V27" s="639"/>
      <c r="W27" s="639"/>
      <c r="X27" s="639"/>
      <c r="Y27" s="639"/>
      <c r="Z27" s="639"/>
      <c r="AA27" s="639"/>
      <c r="AB27" s="639"/>
      <c r="AC27" s="639"/>
      <c r="AD27" s="639"/>
      <c r="AE27" s="639"/>
      <c r="AF27" s="639"/>
      <c r="AG27" s="639"/>
      <c r="AH27" s="639"/>
      <c r="AI27" s="639"/>
    </row>
    <row r="28" spans="1:35" ht="21.95" customHeight="1">
      <c r="A28" s="639"/>
      <c r="B28" s="639"/>
      <c r="C28" s="639"/>
      <c r="D28" s="639"/>
      <c r="E28" s="639"/>
      <c r="F28" s="639"/>
      <c r="G28" s="639"/>
      <c r="H28" s="639"/>
      <c r="I28" s="639"/>
      <c r="J28" s="639"/>
      <c r="K28" s="639"/>
      <c r="L28" s="639"/>
      <c r="M28" s="639"/>
      <c r="N28" s="639"/>
      <c r="O28" s="639"/>
      <c r="P28" s="639"/>
      <c r="Q28" s="637"/>
      <c r="R28" s="420"/>
      <c r="S28" s="639"/>
      <c r="T28" s="639"/>
      <c r="U28" s="639"/>
      <c r="V28" s="639"/>
      <c r="W28" s="639"/>
      <c r="X28" s="639"/>
      <c r="Y28" s="639"/>
      <c r="Z28" s="639"/>
      <c r="AA28" s="639"/>
      <c r="AB28" s="639"/>
      <c r="AC28" s="639"/>
      <c r="AD28" s="639"/>
      <c r="AE28" s="639"/>
      <c r="AF28" s="639"/>
      <c r="AG28" s="639"/>
      <c r="AH28" s="639"/>
      <c r="AI28" s="639"/>
    </row>
    <row r="29" spans="1:35" ht="21.95" customHeight="1">
      <c r="A29" s="639"/>
      <c r="B29" s="639"/>
      <c r="C29" s="639"/>
      <c r="D29" s="639"/>
      <c r="E29" s="639"/>
      <c r="F29" s="639"/>
      <c r="G29" s="639"/>
      <c r="H29" s="639"/>
      <c r="I29" s="639"/>
      <c r="J29" s="639"/>
      <c r="K29" s="639"/>
      <c r="L29" s="639"/>
      <c r="M29" s="639"/>
      <c r="N29" s="639"/>
      <c r="O29" s="639"/>
      <c r="P29" s="639"/>
      <c r="Q29" s="637"/>
      <c r="R29" s="420"/>
      <c r="S29" s="639"/>
      <c r="T29" s="639"/>
      <c r="U29" s="639"/>
      <c r="V29" s="639"/>
      <c r="W29" s="639"/>
      <c r="X29" s="639"/>
      <c r="Y29" s="639"/>
      <c r="Z29" s="639"/>
      <c r="AA29" s="639"/>
      <c r="AB29" s="639"/>
      <c r="AC29" s="639"/>
      <c r="AD29" s="639"/>
      <c r="AE29" s="639"/>
      <c r="AF29" s="639"/>
      <c r="AG29" s="639"/>
      <c r="AH29" s="639"/>
      <c r="AI29" s="639"/>
    </row>
    <row r="30" spans="1:35" ht="21.95" customHeight="1">
      <c r="A30" s="639"/>
      <c r="B30" s="639"/>
      <c r="C30" s="639"/>
      <c r="D30" s="639"/>
      <c r="E30" s="639"/>
      <c r="F30" s="639"/>
      <c r="G30" s="639"/>
      <c r="H30" s="639"/>
      <c r="I30" s="639"/>
      <c r="J30" s="639"/>
      <c r="K30" s="639"/>
      <c r="L30" s="639"/>
      <c r="M30" s="639"/>
      <c r="N30" s="639"/>
      <c r="O30" s="639"/>
      <c r="P30" s="639"/>
      <c r="Q30" s="637"/>
      <c r="R30" s="420"/>
      <c r="S30" s="639"/>
      <c r="T30" s="639"/>
      <c r="U30" s="639"/>
      <c r="V30" s="639"/>
      <c r="W30" s="639"/>
      <c r="X30" s="639"/>
      <c r="Y30" s="639"/>
      <c r="Z30" s="639"/>
      <c r="AA30" s="639"/>
      <c r="AB30" s="639"/>
      <c r="AC30" s="639"/>
      <c r="AD30" s="639"/>
      <c r="AE30" s="639"/>
      <c r="AF30" s="639"/>
      <c r="AG30" s="639"/>
      <c r="AH30" s="639"/>
      <c r="AI30" s="639"/>
    </row>
    <row r="31" spans="1:35" ht="21.95" customHeight="1">
      <c r="A31" s="639"/>
      <c r="B31" s="639"/>
      <c r="C31" s="639"/>
      <c r="D31" s="639"/>
      <c r="E31" s="639"/>
      <c r="F31" s="639"/>
      <c r="G31" s="639"/>
      <c r="H31" s="639"/>
      <c r="I31" s="639"/>
      <c r="J31" s="639"/>
      <c r="K31" s="639"/>
      <c r="L31" s="639"/>
      <c r="M31" s="639"/>
      <c r="N31" s="639"/>
      <c r="O31" s="639"/>
      <c r="P31" s="639"/>
      <c r="Q31" s="637"/>
      <c r="R31" s="420"/>
      <c r="S31" s="639"/>
      <c r="T31" s="639"/>
      <c r="U31" s="639"/>
      <c r="V31" s="639"/>
      <c r="W31" s="639"/>
      <c r="X31" s="639"/>
      <c r="Y31" s="639"/>
      <c r="Z31" s="639"/>
      <c r="AA31" s="639"/>
      <c r="AB31" s="639"/>
      <c r="AC31" s="639"/>
      <c r="AD31" s="639"/>
      <c r="AE31" s="639"/>
      <c r="AF31" s="639"/>
      <c r="AG31" s="639"/>
      <c r="AH31" s="639"/>
      <c r="AI31" s="639"/>
    </row>
    <row r="32" spans="1:35" ht="21.95" customHeight="1">
      <c r="A32" s="639"/>
      <c r="B32" s="639"/>
      <c r="C32" s="639"/>
      <c r="D32" s="639"/>
      <c r="E32" s="639"/>
      <c r="F32" s="639"/>
      <c r="G32" s="639"/>
      <c r="H32" s="639"/>
      <c r="I32" s="639"/>
      <c r="J32" s="639"/>
      <c r="K32" s="639"/>
      <c r="L32" s="639"/>
      <c r="M32" s="639"/>
      <c r="N32" s="639"/>
      <c r="O32" s="639"/>
      <c r="P32" s="639"/>
      <c r="Q32" s="637"/>
      <c r="R32" s="420"/>
      <c r="S32" s="639"/>
      <c r="T32" s="639"/>
      <c r="U32" s="639"/>
      <c r="V32" s="639"/>
      <c r="W32" s="639"/>
      <c r="X32" s="639"/>
      <c r="Y32" s="639"/>
      <c r="Z32" s="639"/>
      <c r="AA32" s="639"/>
      <c r="AB32" s="639"/>
      <c r="AC32" s="639"/>
      <c r="AD32" s="639"/>
      <c r="AE32" s="639"/>
      <c r="AF32" s="639"/>
      <c r="AG32" s="639"/>
      <c r="AH32" s="639"/>
      <c r="AI32" s="639"/>
    </row>
    <row r="33" spans="1:44" ht="21.95" customHeight="1">
      <c r="A33" s="639"/>
      <c r="B33" s="639"/>
      <c r="C33" s="639"/>
      <c r="D33" s="639"/>
      <c r="E33" s="639"/>
      <c r="F33" s="639"/>
      <c r="G33" s="639"/>
      <c r="H33" s="639"/>
      <c r="I33" s="639"/>
      <c r="J33" s="639"/>
      <c r="K33" s="639"/>
      <c r="L33" s="639"/>
      <c r="M33" s="639"/>
      <c r="N33" s="639"/>
      <c r="O33" s="639"/>
      <c r="P33" s="639"/>
      <c r="Q33" s="637"/>
      <c r="R33" s="420"/>
      <c r="S33" s="639"/>
      <c r="T33" s="639"/>
      <c r="U33" s="639"/>
      <c r="V33" s="639"/>
      <c r="W33" s="639"/>
      <c r="X33" s="639"/>
      <c r="Y33" s="639"/>
      <c r="Z33" s="639"/>
      <c r="AA33" s="639"/>
      <c r="AB33" s="639"/>
      <c r="AC33" s="639"/>
      <c r="AD33" s="639"/>
      <c r="AE33" s="639"/>
      <c r="AF33" s="639"/>
      <c r="AG33" s="639"/>
      <c r="AH33" s="639"/>
      <c r="AI33" s="639"/>
    </row>
    <row r="34" spans="1:44" ht="9.9499999999999993" customHeight="1"/>
    <row r="35" spans="1:44" ht="21.95" customHeight="1">
      <c r="A35" s="804" t="s">
        <v>200</v>
      </c>
      <c r="B35" s="804"/>
      <c r="C35" s="804"/>
      <c r="D35" s="804"/>
      <c r="E35" s="804"/>
      <c r="F35" s="804"/>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416"/>
      <c r="AK35" s="416"/>
      <c r="AL35" s="416"/>
      <c r="AM35" s="416"/>
      <c r="AN35" s="416"/>
      <c r="AO35" s="416"/>
      <c r="AP35" s="416"/>
      <c r="AQ35" s="416"/>
      <c r="AR35" s="416"/>
    </row>
    <row r="36" spans="1:44" ht="21.95" customHeight="1">
      <c r="A36" s="803" t="s">
        <v>201</v>
      </c>
      <c r="B36" s="803"/>
      <c r="C36" s="803"/>
      <c r="D36" s="803"/>
      <c r="E36" s="803"/>
      <c r="F36" s="803"/>
      <c r="G36" s="803"/>
      <c r="H36" s="803"/>
      <c r="I36" s="803"/>
      <c r="J36" s="803"/>
      <c r="K36" s="803"/>
      <c r="L36" s="803"/>
      <c r="M36" s="803"/>
      <c r="N36" s="803"/>
      <c r="O36" s="803"/>
      <c r="P36" s="803"/>
      <c r="Q36" s="803"/>
      <c r="R36" s="803"/>
      <c r="S36" s="803"/>
      <c r="T36" s="803"/>
      <c r="U36" s="803"/>
      <c r="V36" s="803"/>
      <c r="W36" s="803"/>
      <c r="X36" s="803"/>
      <c r="Y36" s="803"/>
      <c r="Z36" s="803"/>
      <c r="AA36" s="803"/>
      <c r="AB36" s="803"/>
      <c r="AC36" s="803"/>
      <c r="AD36" s="803"/>
      <c r="AE36" s="803"/>
      <c r="AF36" s="803"/>
      <c r="AG36" s="803"/>
      <c r="AH36" s="803"/>
      <c r="AI36" s="803"/>
      <c r="AJ36" s="417"/>
      <c r="AK36" s="417"/>
      <c r="AL36" s="417"/>
      <c r="AM36" s="417"/>
      <c r="AN36" s="417"/>
      <c r="AO36" s="417"/>
      <c r="AP36" s="417"/>
      <c r="AQ36" s="417"/>
      <c r="AR36" s="417"/>
    </row>
    <row r="37" spans="1:44" ht="21.95" customHeight="1">
      <c r="A37" s="802" t="s">
        <v>202</v>
      </c>
      <c r="B37" s="802"/>
      <c r="C37" s="802"/>
      <c r="D37" s="802"/>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c r="AH37" s="802"/>
      <c r="AI37" s="802"/>
      <c r="AJ37" s="418"/>
      <c r="AK37" s="418"/>
      <c r="AL37" s="418"/>
      <c r="AM37" s="418"/>
      <c r="AN37" s="418"/>
      <c r="AO37" s="418"/>
      <c r="AP37" s="418"/>
      <c r="AQ37" s="418"/>
      <c r="AR37" s="418"/>
    </row>
  </sheetData>
  <customSheetViews>
    <customSheetView guid="{75B5E8E9-8346-4EE8-9C6C-46A38DB1C943}" scale="115" showPageBreaks="1" fitToPage="1" printArea="1" view="pageBreakPreview">
      <selection activeCell="A4" sqref="A4"/>
      <pageMargins left="0" right="0.2" top="0" bottom="0" header="0" footer="0"/>
      <pageSetup paperSize="9" scale="75" orientation="landscape" r:id="rId1"/>
    </customSheetView>
    <customSheetView guid="{13512C7E-4D64-4772-B38D-5DF8639F80D8}" showPageBreaks="1" fitToPage="1" printArea="1" view="pageBreakPreview">
      <selection activeCell="AD2" sqref="AD2:AH2"/>
      <pageMargins left="0" right="0.2" top="0" bottom="0" header="0" footer="0"/>
      <pageSetup paperSize="9" scale="77" orientation="landscape" r:id="rId2"/>
    </customSheetView>
    <customSheetView guid="{B4FFAC30-8AEE-4080-8E68-C3EF05F8572A}" scale="115" showPageBreaks="1" fitToPage="1" printArea="1" view="pageBreakPreview">
      <selection activeCell="A4" sqref="A4"/>
      <pageMargins left="0" right="0.2" top="0" bottom="0" header="0" footer="0"/>
      <pageSetup paperSize="9" scale="77" orientation="landscape" r:id="rId3"/>
    </customSheetView>
  </customSheetViews>
  <mergeCells count="130">
    <mergeCell ref="A35:AI35"/>
    <mergeCell ref="A36:AI36"/>
    <mergeCell ref="A37:AI37"/>
    <mergeCell ref="Z6:AI21"/>
    <mergeCell ref="F16:H16"/>
    <mergeCell ref="F17:H17"/>
    <mergeCell ref="F18:H18"/>
    <mergeCell ref="F19:H19"/>
    <mergeCell ref="F10:H10"/>
    <mergeCell ref="F11:H11"/>
    <mergeCell ref="F12:H12"/>
    <mergeCell ref="F13:H13"/>
    <mergeCell ref="F14:H14"/>
    <mergeCell ref="F6:H6"/>
    <mergeCell ref="F7:H7"/>
    <mergeCell ref="F8:H8"/>
    <mergeCell ref="F9:H9"/>
    <mergeCell ref="I18:K18"/>
    <mergeCell ref="I19:K19"/>
    <mergeCell ref="I20:K20"/>
    <mergeCell ref="I21:K21"/>
    <mergeCell ref="B21:E21"/>
    <mergeCell ref="F20:H20"/>
    <mergeCell ref="F21:H21"/>
    <mergeCell ref="B6:E6"/>
    <mergeCell ref="B7:E7"/>
    <mergeCell ref="B8:E8"/>
    <mergeCell ref="B9:E9"/>
    <mergeCell ref="B10:E10"/>
    <mergeCell ref="B11:E11"/>
    <mergeCell ref="B12:E12"/>
    <mergeCell ref="B13:E13"/>
    <mergeCell ref="B14:E14"/>
    <mergeCell ref="B15:E15"/>
    <mergeCell ref="B16:E16"/>
    <mergeCell ref="B17:E17"/>
    <mergeCell ref="F15:H15"/>
    <mergeCell ref="A1:AI1"/>
    <mergeCell ref="A3:K3"/>
    <mergeCell ref="B18:E18"/>
    <mergeCell ref="B19:E19"/>
    <mergeCell ref="B20:E20"/>
    <mergeCell ref="I4:N4"/>
    <mergeCell ref="L5:N5"/>
    <mergeCell ref="I5:K5"/>
    <mergeCell ref="O5:Q5"/>
    <mergeCell ref="L9:N9"/>
    <mergeCell ref="S16:U16"/>
    <mergeCell ref="S17:U17"/>
    <mergeCell ref="S18:U18"/>
    <mergeCell ref="AF2:AI2"/>
    <mergeCell ref="Z4:AI4"/>
    <mergeCell ref="V6:X6"/>
    <mergeCell ref="V4:X5"/>
    <mergeCell ref="O6:Q6"/>
    <mergeCell ref="O7:Q7"/>
    <mergeCell ref="O8:Q8"/>
    <mergeCell ref="I11:K11"/>
    <mergeCell ref="I12:K12"/>
    <mergeCell ref="I13:K13"/>
    <mergeCell ref="I14:K14"/>
    <mergeCell ref="I15:K15"/>
    <mergeCell ref="I16:K16"/>
    <mergeCell ref="I17:K17"/>
    <mergeCell ref="L15:N15"/>
    <mergeCell ref="L16:N16"/>
    <mergeCell ref="L17:N17"/>
    <mergeCell ref="S21:U21"/>
    <mergeCell ref="L11:N11"/>
    <mergeCell ref="L12:N12"/>
    <mergeCell ref="O4:R4"/>
    <mergeCell ref="S6:U6"/>
    <mergeCell ref="S7:U7"/>
    <mergeCell ref="S8:U8"/>
    <mergeCell ref="S9:U9"/>
    <mergeCell ref="S11:U11"/>
    <mergeCell ref="S12:U12"/>
    <mergeCell ref="O9:Q9"/>
    <mergeCell ref="O10:Q10"/>
    <mergeCell ref="O11:Q11"/>
    <mergeCell ref="O12:Q12"/>
    <mergeCell ref="L20:N20"/>
    <mergeCell ref="L21:N21"/>
    <mergeCell ref="O21:Q21"/>
    <mergeCell ref="O19:Q19"/>
    <mergeCell ref="O20:Q20"/>
    <mergeCell ref="S19:U19"/>
    <mergeCell ref="S20:U20"/>
    <mergeCell ref="L18:N18"/>
    <mergeCell ref="L19:N19"/>
    <mergeCell ref="L10:N10"/>
    <mergeCell ref="V21:X21"/>
    <mergeCell ref="V20:X20"/>
    <mergeCell ref="V19:X19"/>
    <mergeCell ref="V18:X18"/>
    <mergeCell ref="V9:X9"/>
    <mergeCell ref="V7:X7"/>
    <mergeCell ref="V16:X16"/>
    <mergeCell ref="V15:X15"/>
    <mergeCell ref="V14:X14"/>
    <mergeCell ref="V13:X13"/>
    <mergeCell ref="V12:X12"/>
    <mergeCell ref="V11:X11"/>
    <mergeCell ref="V17:X17"/>
    <mergeCell ref="V10:X10"/>
    <mergeCell ref="V8:X8"/>
    <mergeCell ref="A4:A5"/>
    <mergeCell ref="B4:E5"/>
    <mergeCell ref="F4:H5"/>
    <mergeCell ref="S4:U5"/>
    <mergeCell ref="O14:Q14"/>
    <mergeCell ref="O15:Q15"/>
    <mergeCell ref="O16:Q16"/>
    <mergeCell ref="O17:Q17"/>
    <mergeCell ref="O18:Q18"/>
    <mergeCell ref="S14:U14"/>
    <mergeCell ref="L13:N13"/>
    <mergeCell ref="L14:N14"/>
    <mergeCell ref="L6:N6"/>
    <mergeCell ref="L7:N7"/>
    <mergeCell ref="L8:N8"/>
    <mergeCell ref="O13:Q13"/>
    <mergeCell ref="S10:U10"/>
    <mergeCell ref="S13:U13"/>
    <mergeCell ref="S15:U15"/>
    <mergeCell ref="I6:K6"/>
    <mergeCell ref="I7:K7"/>
    <mergeCell ref="I8:K8"/>
    <mergeCell ref="I9:K9"/>
    <mergeCell ref="I10:K10"/>
  </mergeCells>
  <phoneticPr fontId="1"/>
  <pageMargins left="0" right="0.2" top="0" bottom="0" header="0" footer="0"/>
  <pageSetup paperSize="9" scale="70" orientation="landscape"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pageSetUpPr fitToPage="1"/>
  </sheetPr>
  <dimension ref="A1:T23"/>
  <sheetViews>
    <sheetView showWhiteSpace="0" view="pageBreakPreview" topLeftCell="A4" zoomScaleNormal="115" zoomScaleSheetLayoutView="110" zoomScalePageLayoutView="10" workbookViewId="0">
      <selection activeCell="E13" sqref="E13"/>
    </sheetView>
  </sheetViews>
  <sheetFormatPr defaultRowHeight="13.5"/>
  <cols>
    <col min="1" max="1" width="5.125" customWidth="1"/>
    <col min="2" max="2" width="12.625" customWidth="1"/>
    <col min="3" max="9" width="10.625" customWidth="1"/>
    <col min="10" max="10" width="5.875" customWidth="1"/>
    <col min="14" max="14" width="8.87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A3" s="63"/>
      <c r="B3" s="885" t="s">
        <v>88</v>
      </c>
      <c r="C3" s="885"/>
      <c r="D3" s="885"/>
      <c r="E3" s="885"/>
    </row>
    <row r="5" spans="1:20" s="1" customFormat="1" ht="20.100000000000001" customHeight="1">
      <c r="A5" s="31"/>
      <c r="B5" s="87" t="s">
        <v>0</v>
      </c>
      <c r="C5" s="88" t="s">
        <v>1</v>
      </c>
      <c r="D5" s="88" t="s">
        <v>2</v>
      </c>
      <c r="E5" s="88" t="s">
        <v>3</v>
      </c>
      <c r="F5" s="88" t="s">
        <v>5</v>
      </c>
      <c r="G5" s="88" t="s">
        <v>13</v>
      </c>
      <c r="H5" s="88" t="s">
        <v>33</v>
      </c>
      <c r="I5" s="70"/>
      <c r="J5" s="2"/>
      <c r="K5" s="8"/>
      <c r="L5" s="8"/>
      <c r="M5" s="8"/>
      <c r="N5" s="8"/>
      <c r="P5"/>
      <c r="Q5"/>
      <c r="R5"/>
      <c r="S5"/>
      <c r="T5"/>
    </row>
    <row r="6" spans="1:20" ht="18" customHeight="1">
      <c r="A6" s="72"/>
      <c r="B6" s="18" t="str">
        <f>トータル!B135</f>
        <v>CONTRIVIA</v>
      </c>
      <c r="C6" s="19" t="str">
        <f>トータル!C135</f>
        <v>2427W</v>
      </c>
      <c r="D6" s="111" t="str">
        <f>トータル!D135</f>
        <v>07/09-10</v>
      </c>
      <c r="E6" s="111" t="str">
        <f>トータル!F135</f>
        <v>07/05</v>
      </c>
      <c r="F6" s="90" t="str">
        <f>トータル!H135</f>
        <v>07/05</v>
      </c>
      <c r="G6" s="111" t="str">
        <f>トータル!I135</f>
        <v>07/13</v>
      </c>
      <c r="H6" s="104" t="s">
        <v>163</v>
      </c>
      <c r="I6" s="71"/>
      <c r="J6" s="7"/>
      <c r="K6" s="5"/>
      <c r="L6" s="5"/>
      <c r="M6" s="5"/>
      <c r="N6" s="5"/>
    </row>
    <row r="7" spans="1:20" ht="18" customHeight="1">
      <c r="A7" s="62"/>
      <c r="B7" s="18" t="str">
        <f>トータル!B136</f>
        <v>A ONTAKE</v>
      </c>
      <c r="C7" s="19" t="str">
        <f>トータル!C136</f>
        <v>2429W</v>
      </c>
      <c r="D7" s="111" t="str">
        <f>トータル!D136</f>
        <v>07/16-17</v>
      </c>
      <c r="E7" s="111" t="str">
        <f>トータル!F136</f>
        <v>07/11</v>
      </c>
      <c r="F7" s="90" t="str">
        <f>トータル!H136</f>
        <v>07/11</v>
      </c>
      <c r="G7" s="111" t="str">
        <f>トータル!I136</f>
        <v>07/20</v>
      </c>
      <c r="H7" s="104" t="s">
        <v>163</v>
      </c>
      <c r="I7" s="71"/>
      <c r="J7" s="7"/>
      <c r="K7" s="5"/>
      <c r="L7" s="5"/>
      <c r="M7" s="5"/>
      <c r="N7" s="5"/>
    </row>
    <row r="8" spans="1:20" ht="18" customHeight="1">
      <c r="A8" s="72"/>
      <c r="B8" s="18" t="str">
        <f>トータル!B137</f>
        <v>MILD TEMPO</v>
      </c>
      <c r="C8" s="19" t="str">
        <f>トータル!C137</f>
        <v>2429W</v>
      </c>
      <c r="D8" s="111" t="str">
        <f>トータル!D137</f>
        <v>07/23-24</v>
      </c>
      <c r="E8" s="111" t="str">
        <f>トータル!F137</f>
        <v>07/19</v>
      </c>
      <c r="F8" s="90" t="str">
        <f>トータル!H137</f>
        <v>07/19</v>
      </c>
      <c r="G8" s="111" t="str">
        <f>トータル!I137</f>
        <v>07/27</v>
      </c>
      <c r="H8" s="104" t="s">
        <v>163</v>
      </c>
      <c r="I8" s="71"/>
      <c r="J8" s="7"/>
      <c r="K8" s="5"/>
      <c r="L8" s="5"/>
      <c r="M8" s="5"/>
      <c r="N8" s="5"/>
    </row>
    <row r="9" spans="1:20" ht="18" customHeight="1">
      <c r="A9" s="297"/>
      <c r="B9" s="18" t="str">
        <f>トータル!B138</f>
        <v>A ONTAKE</v>
      </c>
      <c r="C9" s="19" t="str">
        <f>トータル!C138</f>
        <v>2431W</v>
      </c>
      <c r="D9" s="111" t="str">
        <f>トータル!D138</f>
        <v>07/30-31</v>
      </c>
      <c r="E9" s="111" t="str">
        <f>トータル!F138</f>
        <v>07/26</v>
      </c>
      <c r="F9" s="90" t="str">
        <f>トータル!H138</f>
        <v>07/26</v>
      </c>
      <c r="G9" s="111" t="str">
        <f>トータル!I138</f>
        <v>08/03</v>
      </c>
      <c r="H9" s="104" t="s">
        <v>163</v>
      </c>
      <c r="I9" s="71"/>
      <c r="J9" s="7"/>
      <c r="K9" s="5"/>
      <c r="L9" s="5"/>
      <c r="M9" s="5"/>
      <c r="N9" s="5"/>
    </row>
    <row r="10" spans="1:20" ht="18" customHeight="1">
      <c r="A10" s="297"/>
      <c r="B10" s="18" t="str">
        <f>トータル!B139</f>
        <v>MILD WALTZ</v>
      </c>
      <c r="C10" s="19" t="str">
        <f>トータル!C139</f>
        <v>2430W</v>
      </c>
      <c r="D10" s="111" t="str">
        <f>トータル!D139</f>
        <v>08/06-07</v>
      </c>
      <c r="E10" s="111" t="str">
        <f>トータル!F139</f>
        <v>08/02</v>
      </c>
      <c r="F10" s="90" t="str">
        <f>トータル!H139</f>
        <v>08/02</v>
      </c>
      <c r="G10" s="111" t="str">
        <f>トータル!I139</f>
        <v>08/10</v>
      </c>
      <c r="H10" s="104" t="s">
        <v>163</v>
      </c>
      <c r="I10" s="71"/>
      <c r="J10" s="7"/>
      <c r="K10" s="5"/>
      <c r="L10" s="5"/>
      <c r="M10" s="5"/>
      <c r="N10" s="5"/>
    </row>
    <row r="11" spans="1:20" ht="18" customHeight="1">
      <c r="B11" s="18" t="str">
        <f>トータル!B140</f>
        <v>A ONTAKE</v>
      </c>
      <c r="C11" s="19" t="str">
        <f>トータル!C140</f>
        <v>2432W</v>
      </c>
      <c r="D11" s="111" t="str">
        <f>トータル!D140</f>
        <v>08/13-14</v>
      </c>
      <c r="E11" s="111" t="str">
        <f>トータル!F140</f>
        <v>08/08</v>
      </c>
      <c r="F11" s="90" t="str">
        <f>トータル!H140</f>
        <v>08/08</v>
      </c>
      <c r="G11" s="111" t="str">
        <f>トータル!I140</f>
        <v>08/17</v>
      </c>
      <c r="H11" s="104" t="s">
        <v>163</v>
      </c>
      <c r="I11" s="69"/>
      <c r="J11" s="7"/>
      <c r="K11" s="5"/>
      <c r="L11" s="5"/>
      <c r="M11" s="5"/>
      <c r="N11" s="5"/>
    </row>
    <row r="12" spans="1:20" ht="18" customHeight="1">
      <c r="B12" s="18">
        <f>トータル!B141</f>
        <v>0</v>
      </c>
      <c r="C12" s="19">
        <f>トータル!C141</f>
        <v>0</v>
      </c>
      <c r="D12" s="111">
        <f>トータル!D141</f>
        <v>0</v>
      </c>
      <c r="E12" s="111">
        <f>トータル!F141</f>
        <v>0</v>
      </c>
      <c r="F12" s="90">
        <f>トータル!H141</f>
        <v>0</v>
      </c>
      <c r="G12" s="111">
        <f>トータル!I141</f>
        <v>0</v>
      </c>
      <c r="H12" s="104" t="s">
        <v>163</v>
      </c>
      <c r="I12" s="69"/>
      <c r="J12" s="7"/>
      <c r="K12" s="5"/>
      <c r="L12" s="5"/>
      <c r="M12" s="5"/>
      <c r="N12" s="5"/>
      <c r="T12" s="311"/>
    </row>
    <row r="13" spans="1:20" ht="18" customHeight="1">
      <c r="B13" s="18"/>
      <c r="C13" s="22"/>
      <c r="D13" s="25"/>
      <c r="E13" s="25"/>
      <c r="F13" s="93"/>
      <c r="G13" s="25"/>
      <c r="H13" s="24"/>
      <c r="I13" s="69"/>
      <c r="J13" s="7"/>
      <c r="K13" s="5"/>
      <c r="L13" s="5"/>
      <c r="M13" s="5"/>
      <c r="N13" s="5"/>
      <c r="T13" s="312"/>
    </row>
    <row r="14" spans="1:20" ht="18" customHeight="1">
      <c r="B14" s="265"/>
      <c r="C14" s="69"/>
      <c r="D14" s="266"/>
      <c r="E14" s="266"/>
      <c r="F14" s="263"/>
      <c r="G14" s="266"/>
      <c r="H14" s="264"/>
      <c r="I14" s="69"/>
      <c r="J14" s="7"/>
      <c r="K14" s="5"/>
      <c r="L14" s="5"/>
      <c r="M14" s="5"/>
      <c r="N14" s="5"/>
      <c r="T14" s="313"/>
    </row>
    <row r="15" spans="1:20" ht="18" customHeight="1">
      <c r="B15" s="64"/>
      <c r="C15" s="69"/>
      <c r="D15" s="68"/>
      <c r="E15" s="68"/>
      <c r="F15" s="102"/>
      <c r="G15" s="68"/>
      <c r="H15" s="69"/>
      <c r="I15" s="69"/>
      <c r="J15" s="7"/>
      <c r="K15" s="5"/>
      <c r="L15" s="5"/>
      <c r="M15" s="5"/>
      <c r="N15" s="5"/>
      <c r="T15" s="314"/>
    </row>
    <row r="16" spans="1:20" ht="18" customHeight="1">
      <c r="B16" s="64"/>
      <c r="C16" s="69"/>
      <c r="D16" s="68"/>
      <c r="E16" s="68"/>
      <c r="F16" s="102"/>
      <c r="G16" s="68"/>
      <c r="H16" s="69"/>
      <c r="I16" s="69"/>
      <c r="J16" s="7"/>
      <c r="K16" s="5"/>
      <c r="L16" s="5"/>
      <c r="M16" s="5"/>
      <c r="N16" s="5"/>
    </row>
    <row r="17" spans="1:14" ht="18" customHeight="1">
      <c r="I17" s="69"/>
      <c r="J17" s="7"/>
      <c r="K17" s="5"/>
      <c r="L17" s="5"/>
      <c r="M17" s="5"/>
      <c r="N17" s="5"/>
    </row>
    <row r="18" spans="1:14" ht="18" customHeight="1">
      <c r="I18" s="69"/>
      <c r="J18" s="7"/>
      <c r="K18" s="5"/>
      <c r="L18" s="5"/>
      <c r="M18" s="5"/>
      <c r="N18" s="5"/>
    </row>
    <row r="19" spans="1:14" ht="18" customHeight="1">
      <c r="A19" s="28"/>
      <c r="B19" s="64"/>
      <c r="C19" s="66"/>
      <c r="D19" s="68"/>
      <c r="E19" s="68"/>
      <c r="F19" s="68"/>
      <c r="G19" s="68"/>
      <c r="H19" s="69"/>
      <c r="I19" s="13"/>
      <c r="J19" s="7"/>
      <c r="K19" s="10"/>
      <c r="L19" s="10"/>
      <c r="M19" s="10"/>
      <c r="N19" s="10"/>
    </row>
    <row r="20" spans="1:14" ht="18" customHeight="1">
      <c r="D20" s="4"/>
      <c r="E20" s="4"/>
      <c r="F20" s="4"/>
      <c r="G20" s="4"/>
      <c r="H20" s="4"/>
    </row>
    <row r="21" spans="1:14" ht="18" customHeight="1"/>
    <row r="22" spans="1:14" ht="18" customHeight="1"/>
    <row r="23" spans="1:14" ht="18" customHeight="1"/>
  </sheetData>
  <customSheetViews>
    <customSheetView guid="{9AD2D9A2-7B39-4E64-9049-BFF191862482}" scale="110" showPageBreaks="1" fitToPage="1" printArea="1" view="pageBreakPreview">
      <selection activeCell="C8" sqref="C8"/>
      <pageMargins left="0" right="0.2" top="0" bottom="0" header="0" footer="0"/>
      <pageSetup paperSize="9" orientation="landscape" r:id="rId1"/>
    </customSheetView>
    <customSheetView guid="{75B5E8E9-8346-4EE8-9C6C-46A38DB1C943}" scale="110" showPageBreaks="1" fitToPage="1" printArea="1" view="pageBreakPreview">
      <selection activeCell="C8" sqref="C8"/>
      <pageMargins left="0" right="0.2" top="0" bottom="0" header="0" footer="0"/>
      <pageSetup paperSize="9" orientation="landscape" r:id="rId2"/>
    </customSheetView>
    <customSheetView guid="{13512C7E-4D64-4772-B38D-5DF8639F80D8}" scale="110" showPageBreaks="1" fitToPage="1" printArea="1" state="hidden" view="pageBreakPreview">
      <selection activeCell="B5" sqref="B5:H12"/>
      <pageMargins left="0" right="0.2" top="0" bottom="0" header="0" footer="0"/>
      <pageSetup paperSize="9" orientation="landscape" r:id="rId3"/>
    </customSheetView>
    <customSheetView guid="{B4FFAC30-8AEE-4080-8E68-C3EF05F8572A}" showPageBreaks="1" fitToPage="1" printArea="1" state="hidden" view="pageBreakPreview" topLeftCell="A4">
      <selection activeCell="E13" sqref="E13"/>
      <pageMargins left="0" right="0.2" top="0" bottom="0" header="0" footer="0"/>
      <pageSetup paperSize="9" orientation="landscape" r:id="rId4"/>
    </customSheetView>
  </customSheetViews>
  <mergeCells count="1">
    <mergeCell ref="B3:E3"/>
  </mergeCells>
  <phoneticPr fontId="1"/>
  <pageMargins left="0" right="0.2" top="0" bottom="0" header="0" footer="0"/>
  <pageSetup paperSize="9"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6"/>
  <sheetViews>
    <sheetView topLeftCell="A14" zoomScale="80" zoomScaleNormal="55" workbookViewId="0">
      <selection activeCell="E22" sqref="E22"/>
    </sheetView>
  </sheetViews>
  <sheetFormatPr defaultColWidth="8.75" defaultRowHeight="42"/>
  <cols>
    <col min="1" max="16384" width="8.75" style="177"/>
  </cols>
  <sheetData>
    <row r="1" spans="1:10">
      <c r="A1" s="177" t="s">
        <v>141</v>
      </c>
    </row>
    <row r="3" spans="1:10">
      <c r="A3" s="177" t="s">
        <v>138</v>
      </c>
      <c r="E3" s="177" t="s">
        <v>139</v>
      </c>
    </row>
    <row r="4" spans="1:10">
      <c r="A4" s="177" t="s">
        <v>136</v>
      </c>
    </row>
    <row r="6" spans="1:10">
      <c r="A6" s="177" t="s">
        <v>133</v>
      </c>
      <c r="E6" s="177" t="s">
        <v>139</v>
      </c>
    </row>
    <row r="7" spans="1:10">
      <c r="A7" s="177" t="s">
        <v>135</v>
      </c>
    </row>
    <row r="9" spans="1:10">
      <c r="A9" s="177" t="s">
        <v>134</v>
      </c>
      <c r="E9" s="177" t="s">
        <v>140</v>
      </c>
    </row>
    <row r="10" spans="1:10">
      <c r="A10" s="177" t="s">
        <v>137</v>
      </c>
    </row>
    <row r="12" spans="1:10">
      <c r="J12" s="177" t="s">
        <v>145</v>
      </c>
    </row>
    <row r="13" spans="1:10">
      <c r="B13" s="177" t="s">
        <v>146</v>
      </c>
    </row>
    <row r="21" spans="2:4">
      <c r="B21" s="177" t="s">
        <v>160</v>
      </c>
    </row>
    <row r="22" spans="2:4">
      <c r="B22" s="177" t="s">
        <v>155</v>
      </c>
      <c r="D22" s="177" t="s">
        <v>159</v>
      </c>
    </row>
    <row r="23" spans="2:4">
      <c r="B23" s="177" t="s">
        <v>156</v>
      </c>
      <c r="D23" s="177" t="s">
        <v>158</v>
      </c>
    </row>
    <row r="24" spans="2:4">
      <c r="B24" s="177" t="s">
        <v>186</v>
      </c>
      <c r="D24" s="177" t="s">
        <v>167</v>
      </c>
    </row>
    <row r="25" spans="2:4">
      <c r="B25" s="177" t="s">
        <v>157</v>
      </c>
      <c r="D25" s="177" t="s">
        <v>166</v>
      </c>
    </row>
    <row r="26" spans="2:4">
      <c r="B26" s="177" t="s">
        <v>165</v>
      </c>
      <c r="D26" s="177" t="s">
        <v>168</v>
      </c>
    </row>
  </sheetData>
  <customSheetViews>
    <customSheetView guid="{9AD2D9A2-7B39-4E64-9049-BFF191862482}" scale="55" fitToPage="1" state="hidden" topLeftCell="A19">
      <selection activeCell="C271" sqref="C271"/>
      <pageMargins left="0.7" right="0.7" top="0.75" bottom="0.75" header="0.3" footer="0.3"/>
      <pageSetup paperSize="9" scale="76" orientation="landscape" r:id="rId1"/>
    </customSheetView>
    <customSheetView guid="{75B5E8E9-8346-4EE8-9C6C-46A38DB1C943}" scale="55" fitToPage="1" state="hidden" topLeftCell="A19">
      <selection activeCell="C454" sqref="C454"/>
      <pageMargins left="0.7" right="0.7" top="0.75" bottom="0.75" header="0.3" footer="0.3"/>
      <pageSetup paperSize="9" scale="76" orientation="landscape" r:id="rId2"/>
    </customSheetView>
    <customSheetView guid="{13512C7E-4D64-4772-B38D-5DF8639F80D8}" scale="55" fitToPage="1" state="hidden" topLeftCell="A16">
      <selection activeCell="B22" sqref="B22"/>
      <pageMargins left="0.7" right="0.7" top="0.75" bottom="0.75" header="0.3" footer="0.3"/>
      <pageSetup paperSize="9" scale="76" orientation="landscape" r:id="rId3"/>
    </customSheetView>
    <customSheetView guid="{B4FFAC30-8AEE-4080-8E68-C3EF05F8572A}" scale="80" fitToPage="1" state="hidden" topLeftCell="A14">
      <selection activeCell="A9" sqref="A9:A10"/>
      <pageMargins left="0.7" right="0.7" top="0.75" bottom="0.75" header="0.3" footer="0.3"/>
      <pageSetup paperSize="9" scale="76" orientation="landscape" r:id="rId4"/>
    </customSheetView>
  </customSheetViews>
  <phoneticPr fontId="1"/>
  <pageMargins left="0.7" right="0.7" top="0.75" bottom="0.75" header="0.3" footer="0.3"/>
  <pageSetup paperSize="9" scale="76" orientation="landscape"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pageSetUpPr fitToPage="1"/>
  </sheetPr>
  <dimension ref="A1:AH24"/>
  <sheetViews>
    <sheetView showWhiteSpace="0" view="pageBreakPreview" zoomScale="85" zoomScaleNormal="115" zoomScaleSheetLayoutView="85" zoomScalePageLayoutView="10" workbookViewId="0">
      <selection activeCell="H10" sqref="H10:I10"/>
    </sheetView>
  </sheetViews>
  <sheetFormatPr defaultColWidth="9" defaultRowHeight="13.5"/>
  <cols>
    <col min="1" max="26" width="5.625" style="389" customWidth="1"/>
    <col min="27" max="27" width="10.625" style="389" customWidth="1"/>
    <col min="28" max="16384" width="9" style="389"/>
  </cols>
  <sheetData>
    <row r="1" spans="1:34" ht="66" customHeight="1">
      <c r="A1" s="805" t="s">
        <v>470</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419"/>
      <c r="AC1" s="419"/>
      <c r="AD1" s="419"/>
      <c r="AE1" s="419"/>
      <c r="AF1" s="419"/>
      <c r="AG1" s="419"/>
      <c r="AH1" s="419"/>
    </row>
    <row r="2" spans="1:34" ht="21.95" customHeight="1">
      <c r="W2" s="453" t="s">
        <v>222</v>
      </c>
      <c r="X2" s="772">
        <f ca="1">TODAY()</f>
        <v>45478</v>
      </c>
      <c r="Y2" s="772"/>
      <c r="Z2" s="772"/>
      <c r="AA2" s="772"/>
    </row>
    <row r="3" spans="1:34" ht="21.95" customHeight="1">
      <c r="A3" s="921" t="s">
        <v>88</v>
      </c>
      <c r="B3" s="921"/>
      <c r="C3" s="921"/>
      <c r="D3" s="921"/>
      <c r="E3" s="921"/>
      <c r="F3" s="921"/>
      <c r="G3" s="921"/>
      <c r="H3" s="921"/>
      <c r="I3" s="921"/>
      <c r="J3" s="1" t="s">
        <v>653</v>
      </c>
    </row>
    <row r="4" spans="1:34" s="1" customFormat="1" ht="21.95" customHeight="1">
      <c r="A4" s="429" t="s">
        <v>195</v>
      </c>
      <c r="B4" s="776" t="s">
        <v>0</v>
      </c>
      <c r="C4" s="776"/>
      <c r="D4" s="776"/>
      <c r="E4" s="776"/>
      <c r="F4" s="776" t="s">
        <v>1</v>
      </c>
      <c r="G4" s="776"/>
      <c r="H4" s="776" t="s">
        <v>347</v>
      </c>
      <c r="I4" s="776"/>
      <c r="J4" s="776" t="s">
        <v>349</v>
      </c>
      <c r="K4" s="776"/>
      <c r="L4" s="776" t="s">
        <v>348</v>
      </c>
      <c r="M4" s="776"/>
      <c r="N4" s="776" t="s">
        <v>13</v>
      </c>
      <c r="O4" s="776"/>
      <c r="P4" s="776" t="s">
        <v>33</v>
      </c>
      <c r="Q4" s="776"/>
      <c r="R4" s="2"/>
      <c r="S4" s="773" t="s">
        <v>191</v>
      </c>
      <c r="T4" s="773"/>
      <c r="U4" s="773"/>
      <c r="V4" s="773"/>
      <c r="W4" s="773"/>
      <c r="X4" s="773"/>
      <c r="Y4" s="773"/>
      <c r="Z4" s="773"/>
      <c r="AA4" s="773"/>
      <c r="AG4" s="402"/>
    </row>
    <row r="5" spans="1:34" ht="21.95" customHeight="1">
      <c r="A5" s="431" t="str">
        <f>トータル!A135&amp;""</f>
        <v>▲</v>
      </c>
      <c r="B5" s="800" t="str">
        <f>トータル!B135&amp;""</f>
        <v>CONTRIVIA</v>
      </c>
      <c r="C5" s="800"/>
      <c r="D5" s="800"/>
      <c r="E5" s="800"/>
      <c r="F5" s="817" t="str">
        <f>トータル!C135&amp;""</f>
        <v>2427W</v>
      </c>
      <c r="G5" s="817"/>
      <c r="H5" s="923" t="str">
        <f>トータル!D135&amp;""</f>
        <v>07/09-10</v>
      </c>
      <c r="I5" s="924"/>
      <c r="J5" s="777" t="str">
        <f>トータル!F135&amp;""</f>
        <v>07/05</v>
      </c>
      <c r="K5" s="777"/>
      <c r="L5" s="922" t="str">
        <f>トータル!H135&amp;""</f>
        <v>07/05</v>
      </c>
      <c r="M5" s="922"/>
      <c r="N5" s="777" t="str">
        <f>トータル!I135&amp;""</f>
        <v>07/13</v>
      </c>
      <c r="O5" s="777"/>
      <c r="P5" s="777" t="str">
        <f>トータル!K135&amp;""</f>
        <v>SJJ</v>
      </c>
      <c r="Q5" s="777"/>
      <c r="R5" s="2"/>
      <c r="S5" s="928" t="s">
        <v>667</v>
      </c>
      <c r="T5" s="842"/>
      <c r="U5" s="842"/>
      <c r="V5" s="842"/>
      <c r="W5" s="842"/>
      <c r="X5" s="842"/>
      <c r="Y5" s="842"/>
      <c r="Z5" s="842"/>
      <c r="AA5" s="842"/>
      <c r="AG5" s="406"/>
    </row>
    <row r="6" spans="1:34" ht="21.95" customHeight="1">
      <c r="A6" s="678" t="str">
        <f>トータル!A136&amp;""</f>
        <v>●</v>
      </c>
      <c r="B6" s="800" t="str">
        <f>トータル!B136&amp;""</f>
        <v>A ONTAKE</v>
      </c>
      <c r="C6" s="800"/>
      <c r="D6" s="800"/>
      <c r="E6" s="800"/>
      <c r="F6" s="817" t="str">
        <f>トータル!C136&amp;""</f>
        <v>2429W</v>
      </c>
      <c r="G6" s="817"/>
      <c r="H6" s="923" t="str">
        <f>トータル!D136&amp;""</f>
        <v>07/16-17</v>
      </c>
      <c r="I6" s="924"/>
      <c r="J6" s="777" t="str">
        <f>トータル!F136&amp;""</f>
        <v>07/11</v>
      </c>
      <c r="K6" s="777"/>
      <c r="L6" s="922" t="str">
        <f>トータル!H136&amp;""</f>
        <v>07/11</v>
      </c>
      <c r="M6" s="922"/>
      <c r="N6" s="777" t="str">
        <f>トータル!I136&amp;""</f>
        <v>07/20</v>
      </c>
      <c r="O6" s="777"/>
      <c r="P6" s="777" t="str">
        <f>トータル!K136&amp;""</f>
        <v>CCL</v>
      </c>
      <c r="Q6" s="777"/>
      <c r="R6" s="2"/>
      <c r="S6" s="842"/>
      <c r="T6" s="842"/>
      <c r="U6" s="842"/>
      <c r="V6" s="842"/>
      <c r="W6" s="842"/>
      <c r="X6" s="842"/>
      <c r="Y6" s="842"/>
      <c r="Z6" s="842"/>
      <c r="AA6" s="842"/>
      <c r="AG6" s="406"/>
    </row>
    <row r="7" spans="1:34" ht="21.95" customHeight="1">
      <c r="A7" s="432" t="str">
        <f>トータル!A137&amp;""</f>
        <v>▲</v>
      </c>
      <c r="B7" s="800" t="str">
        <f>トータル!B137&amp;""</f>
        <v>MILD TEMPO</v>
      </c>
      <c r="C7" s="800"/>
      <c r="D7" s="800"/>
      <c r="E7" s="800"/>
      <c r="F7" s="817" t="str">
        <f>トータル!C137&amp;""</f>
        <v>2429W</v>
      </c>
      <c r="G7" s="817"/>
      <c r="H7" s="923" t="str">
        <f>トータル!D137&amp;""</f>
        <v>07/23-24</v>
      </c>
      <c r="I7" s="924"/>
      <c r="J7" s="777" t="str">
        <f>トータル!F137&amp;""</f>
        <v>07/19</v>
      </c>
      <c r="K7" s="777"/>
      <c r="L7" s="922" t="str">
        <f>トータル!H137&amp;""</f>
        <v>07/19</v>
      </c>
      <c r="M7" s="922"/>
      <c r="N7" s="777" t="str">
        <f>トータル!I137&amp;""</f>
        <v>07/27</v>
      </c>
      <c r="O7" s="777"/>
      <c r="P7" s="777" t="str">
        <f>トータル!K137&amp;""</f>
        <v>SJJ</v>
      </c>
      <c r="Q7" s="777"/>
      <c r="R7" s="2"/>
      <c r="S7" s="842"/>
      <c r="T7" s="842"/>
      <c r="U7" s="842"/>
      <c r="V7" s="842"/>
      <c r="W7" s="842"/>
      <c r="X7" s="842"/>
      <c r="Y7" s="842"/>
      <c r="Z7" s="842"/>
      <c r="AA7" s="842"/>
      <c r="AG7" s="406"/>
    </row>
    <row r="8" spans="1:34" ht="21.95" customHeight="1">
      <c r="A8" s="678" t="str">
        <f>トータル!A138&amp;""</f>
        <v/>
      </c>
      <c r="B8" s="800" t="str">
        <f>トータル!B138&amp;""</f>
        <v>A ONTAKE</v>
      </c>
      <c r="C8" s="800"/>
      <c r="D8" s="800"/>
      <c r="E8" s="800"/>
      <c r="F8" s="817" t="str">
        <f>トータル!C138&amp;""</f>
        <v>2431W</v>
      </c>
      <c r="G8" s="817"/>
      <c r="H8" s="923" t="str">
        <f>トータル!D138&amp;""</f>
        <v>07/30-31</v>
      </c>
      <c r="I8" s="924"/>
      <c r="J8" s="777" t="str">
        <f>トータル!F138&amp;""</f>
        <v>07/26</v>
      </c>
      <c r="K8" s="777"/>
      <c r="L8" s="922" t="str">
        <f>トータル!H138&amp;""</f>
        <v>07/26</v>
      </c>
      <c r="M8" s="922"/>
      <c r="N8" s="777" t="str">
        <f>トータル!I138&amp;""</f>
        <v>08/03</v>
      </c>
      <c r="O8" s="777"/>
      <c r="P8" s="777" t="str">
        <f>トータル!K138&amp;""</f>
        <v>CCL</v>
      </c>
      <c r="Q8" s="777"/>
      <c r="R8" s="2"/>
      <c r="S8" s="842"/>
      <c r="T8" s="842"/>
      <c r="U8" s="842"/>
      <c r="V8" s="842"/>
      <c r="W8" s="842"/>
      <c r="X8" s="842"/>
      <c r="Y8" s="842"/>
      <c r="Z8" s="842"/>
      <c r="AA8" s="842"/>
      <c r="AG8" s="406"/>
    </row>
    <row r="9" spans="1:34" ht="21.95" customHeight="1">
      <c r="A9" s="432" t="str">
        <f>トータル!A139&amp;""</f>
        <v/>
      </c>
      <c r="B9" s="800" t="str">
        <f>トータル!B139&amp;""</f>
        <v>MILD WALTZ</v>
      </c>
      <c r="C9" s="800"/>
      <c r="D9" s="800"/>
      <c r="E9" s="800"/>
      <c r="F9" s="817" t="str">
        <f>トータル!C139&amp;""</f>
        <v>2430W</v>
      </c>
      <c r="G9" s="817"/>
      <c r="H9" s="923" t="str">
        <f>トータル!D139&amp;""</f>
        <v>08/06-07</v>
      </c>
      <c r="I9" s="924"/>
      <c r="J9" s="777" t="str">
        <f>トータル!F139&amp;""</f>
        <v>08/02</v>
      </c>
      <c r="K9" s="777"/>
      <c r="L9" s="922" t="str">
        <f>トータル!H139&amp;""</f>
        <v>08/02</v>
      </c>
      <c r="M9" s="922"/>
      <c r="N9" s="777" t="str">
        <f>トータル!I139&amp;""</f>
        <v>08/10</v>
      </c>
      <c r="O9" s="777"/>
      <c r="P9" s="777" t="str">
        <f>トータル!K139&amp;""</f>
        <v>SJJ</v>
      </c>
      <c r="Q9" s="777"/>
      <c r="R9" s="2"/>
      <c r="S9" s="842"/>
      <c r="T9" s="842"/>
      <c r="U9" s="842"/>
      <c r="V9" s="842"/>
      <c r="W9" s="842"/>
      <c r="X9" s="842"/>
      <c r="Y9" s="842"/>
      <c r="Z9" s="842"/>
      <c r="AA9" s="842"/>
      <c r="AG9" s="406"/>
    </row>
    <row r="10" spans="1:34" ht="21.95" customHeight="1">
      <c r="A10" s="627" t="str">
        <f>トータル!A140&amp;""</f>
        <v/>
      </c>
      <c r="B10" s="800" t="str">
        <f>トータル!B140&amp;""</f>
        <v>A ONTAKE</v>
      </c>
      <c r="C10" s="800"/>
      <c r="D10" s="800"/>
      <c r="E10" s="800"/>
      <c r="F10" s="817" t="str">
        <f>トータル!C140&amp;""</f>
        <v>2432W</v>
      </c>
      <c r="G10" s="817"/>
      <c r="H10" s="923" t="str">
        <f>トータル!D140&amp;""</f>
        <v>08/13-14</v>
      </c>
      <c r="I10" s="924"/>
      <c r="J10" s="777" t="str">
        <f>トータル!F140&amp;""</f>
        <v>08/08</v>
      </c>
      <c r="K10" s="777"/>
      <c r="L10" s="922" t="str">
        <f>トータル!H140&amp;""</f>
        <v>08/08</v>
      </c>
      <c r="M10" s="922"/>
      <c r="N10" s="777" t="str">
        <f>トータル!I140&amp;""</f>
        <v>08/17</v>
      </c>
      <c r="O10" s="777"/>
      <c r="P10" s="777" t="str">
        <f>トータル!K140&amp;""</f>
        <v>CCL</v>
      </c>
      <c r="Q10" s="777"/>
      <c r="R10" s="2"/>
      <c r="S10" s="842"/>
      <c r="T10" s="842"/>
      <c r="U10" s="842"/>
      <c r="V10" s="842"/>
      <c r="W10" s="842"/>
      <c r="X10" s="842"/>
      <c r="Y10" s="842"/>
      <c r="Z10" s="842"/>
      <c r="AA10" s="842"/>
      <c r="AG10" s="406"/>
    </row>
    <row r="11" spans="1:34" ht="21.95" customHeight="1">
      <c r="A11" s="432" t="str">
        <f>トータル!A141&amp;""</f>
        <v/>
      </c>
      <c r="B11" s="800" t="str">
        <f>トータル!B141&amp;""</f>
        <v/>
      </c>
      <c r="C11" s="800"/>
      <c r="D11" s="800"/>
      <c r="E11" s="800"/>
      <c r="F11" s="817" t="str">
        <f>トータル!C141&amp;""</f>
        <v/>
      </c>
      <c r="G11" s="817"/>
      <c r="H11" s="923" t="str">
        <f>トータル!D141&amp;""</f>
        <v/>
      </c>
      <c r="I11" s="924"/>
      <c r="J11" s="777" t="str">
        <f>トータル!F141&amp;""</f>
        <v/>
      </c>
      <c r="K11" s="777"/>
      <c r="L11" s="922" t="str">
        <f>トータル!H141&amp;""</f>
        <v/>
      </c>
      <c r="M11" s="922"/>
      <c r="N11" s="777" t="str">
        <f>トータル!I141&amp;""</f>
        <v/>
      </c>
      <c r="O11" s="777"/>
      <c r="P11" s="777" t="str">
        <f>トータル!K141&amp;""</f>
        <v/>
      </c>
      <c r="Q11" s="777"/>
      <c r="R11" s="2"/>
      <c r="S11" s="842"/>
      <c r="T11" s="842"/>
      <c r="U11" s="842"/>
      <c r="V11" s="842"/>
      <c r="W11" s="842"/>
      <c r="X11" s="842"/>
      <c r="Y11" s="842"/>
      <c r="Z11" s="842"/>
      <c r="AA11" s="842"/>
      <c r="AG11" s="406"/>
    </row>
    <row r="12" spans="1:34" ht="21.95" customHeight="1">
      <c r="A12" s="432" t="str">
        <f>トータル!A142&amp;""</f>
        <v/>
      </c>
      <c r="B12" s="800" t="str">
        <f>トータル!B142&amp;""</f>
        <v/>
      </c>
      <c r="C12" s="800"/>
      <c r="D12" s="800"/>
      <c r="E12" s="800"/>
      <c r="F12" s="817" t="str">
        <f>トータル!C142&amp;""</f>
        <v/>
      </c>
      <c r="G12" s="817"/>
      <c r="H12" s="923" t="str">
        <f>トータル!D142&amp;""</f>
        <v/>
      </c>
      <c r="I12" s="924"/>
      <c r="J12" s="777" t="str">
        <f>トータル!F142&amp;""</f>
        <v/>
      </c>
      <c r="K12" s="777"/>
      <c r="L12" s="922" t="str">
        <f>トータル!H142&amp;""</f>
        <v/>
      </c>
      <c r="M12" s="922"/>
      <c r="N12" s="777" t="str">
        <f>トータル!I142&amp;""</f>
        <v/>
      </c>
      <c r="O12" s="777"/>
      <c r="P12" s="777" t="str">
        <f>トータル!K142&amp;""</f>
        <v/>
      </c>
      <c r="Q12" s="777"/>
      <c r="R12" s="444"/>
      <c r="S12" s="842"/>
      <c r="T12" s="842"/>
      <c r="U12" s="842"/>
      <c r="V12" s="842"/>
      <c r="W12" s="842"/>
      <c r="X12" s="842"/>
      <c r="Y12" s="842"/>
      <c r="Z12" s="842"/>
      <c r="AA12" s="842"/>
      <c r="AG12" s="406"/>
    </row>
    <row r="13" spans="1:34" ht="21.95" customHeight="1">
      <c r="A13" s="433" t="str">
        <f>トータル!A143&amp;""</f>
        <v/>
      </c>
      <c r="B13" s="925" t="str">
        <f>トータル!B143&amp;""</f>
        <v/>
      </c>
      <c r="C13" s="925"/>
      <c r="D13" s="925"/>
      <c r="E13" s="925"/>
      <c r="F13" s="826" t="str">
        <f>トータル!C143&amp;""</f>
        <v/>
      </c>
      <c r="G13" s="826"/>
      <c r="H13" s="926" t="str">
        <f>トータル!D143&amp;""</f>
        <v/>
      </c>
      <c r="I13" s="927"/>
      <c r="J13" s="820" t="str">
        <f>トータル!F143&amp;""</f>
        <v/>
      </c>
      <c r="K13" s="820"/>
      <c r="L13" s="900" t="str">
        <f>トータル!H143&amp;""</f>
        <v/>
      </c>
      <c r="M13" s="900"/>
      <c r="N13" s="820" t="str">
        <f>トータル!I143&amp;""</f>
        <v/>
      </c>
      <c r="O13" s="820"/>
      <c r="P13" s="820" t="str">
        <f>トータル!K143&amp;""</f>
        <v/>
      </c>
      <c r="Q13" s="820"/>
      <c r="R13" s="444"/>
      <c r="S13" s="842"/>
      <c r="T13" s="842"/>
      <c r="U13" s="842"/>
      <c r="V13" s="842"/>
      <c r="W13" s="842"/>
      <c r="X13" s="842"/>
      <c r="Y13" s="842"/>
      <c r="Z13" s="842"/>
      <c r="AA13" s="842"/>
      <c r="AG13" s="406"/>
    </row>
    <row r="14" spans="1:34" ht="21.95" customHeight="1">
      <c r="B14" s="64"/>
      <c r="C14" s="64"/>
      <c r="D14" s="64"/>
      <c r="E14" s="64"/>
      <c r="F14" s="69"/>
      <c r="G14" s="69"/>
      <c r="H14" s="68"/>
      <c r="I14" s="68"/>
      <c r="J14" s="68"/>
      <c r="K14" s="68"/>
      <c r="L14" s="102"/>
      <c r="M14" s="102"/>
      <c r="N14" s="68"/>
      <c r="O14" s="68"/>
      <c r="P14" s="69"/>
      <c r="Q14" s="69"/>
      <c r="R14" s="2"/>
      <c r="S14" s="407"/>
      <c r="T14" s="407"/>
      <c r="U14" s="407"/>
      <c r="V14" s="407"/>
      <c r="W14" s="407"/>
      <c r="X14" s="407"/>
      <c r="Y14" s="407"/>
      <c r="Z14" s="407"/>
      <c r="AA14" s="407"/>
      <c r="AG14" s="407"/>
    </row>
    <row r="15" spans="1:34" ht="21.95" customHeight="1">
      <c r="A15" s="637"/>
      <c r="B15" s="637"/>
      <c r="C15" s="637"/>
      <c r="D15" s="637"/>
      <c r="E15" s="637"/>
      <c r="F15" s="637"/>
      <c r="G15" s="637"/>
      <c r="H15" s="637"/>
      <c r="I15" s="637"/>
      <c r="J15" s="637"/>
      <c r="K15" s="637"/>
      <c r="L15" s="637"/>
      <c r="M15" s="637"/>
      <c r="N15" s="435"/>
      <c r="O15" s="636"/>
      <c r="P15" s="636"/>
      <c r="Q15" s="636"/>
      <c r="R15" s="636"/>
      <c r="S15" s="636"/>
      <c r="T15" s="636"/>
      <c r="U15" s="636"/>
      <c r="V15" s="636"/>
      <c r="W15" s="636"/>
      <c r="X15" s="636"/>
      <c r="Y15" s="636"/>
      <c r="Z15" s="636"/>
      <c r="AA15" s="636"/>
      <c r="AB15" s="406"/>
      <c r="AC15" s="406"/>
      <c r="AD15" s="406"/>
      <c r="AE15" s="406"/>
      <c r="AF15" s="406"/>
      <c r="AG15" s="406"/>
    </row>
    <row r="16" spans="1:34" ht="21.95" customHeight="1">
      <c r="A16" s="639"/>
      <c r="B16" s="639"/>
      <c r="C16" s="639"/>
      <c r="D16" s="639"/>
      <c r="E16" s="639"/>
      <c r="F16" s="639"/>
      <c r="G16" s="639"/>
      <c r="H16" s="639"/>
      <c r="I16" s="639"/>
      <c r="J16" s="639"/>
      <c r="K16" s="639"/>
      <c r="L16" s="639"/>
      <c r="M16" s="639"/>
      <c r="N16" s="442"/>
      <c r="O16" s="636"/>
      <c r="P16" s="636"/>
      <c r="Q16" s="636"/>
      <c r="R16" s="636"/>
      <c r="S16" s="636"/>
      <c r="T16" s="636"/>
      <c r="U16" s="636"/>
      <c r="V16" s="636"/>
      <c r="W16" s="636"/>
      <c r="X16" s="636"/>
      <c r="Y16" s="636"/>
      <c r="Z16" s="636"/>
      <c r="AA16" s="636"/>
      <c r="AB16" s="406"/>
      <c r="AC16" s="406"/>
      <c r="AD16" s="406"/>
      <c r="AE16" s="406"/>
      <c r="AF16" s="406"/>
      <c r="AG16" s="406"/>
    </row>
    <row r="17" spans="1:34" ht="21.95" customHeight="1">
      <c r="A17" s="639"/>
      <c r="B17" s="639"/>
      <c r="C17" s="639"/>
      <c r="D17" s="639"/>
      <c r="E17" s="639"/>
      <c r="F17" s="639"/>
      <c r="G17" s="639"/>
      <c r="H17" s="639"/>
      <c r="I17" s="639"/>
      <c r="J17" s="639"/>
      <c r="K17" s="639"/>
      <c r="L17" s="639"/>
      <c r="M17" s="639"/>
      <c r="N17" s="442"/>
      <c r="O17" s="636"/>
      <c r="P17" s="636"/>
      <c r="Q17" s="636"/>
      <c r="R17" s="636"/>
      <c r="S17" s="636"/>
      <c r="T17" s="636"/>
      <c r="U17" s="636"/>
      <c r="V17" s="636"/>
      <c r="W17" s="636"/>
      <c r="X17" s="636"/>
      <c r="Y17" s="636"/>
      <c r="Z17" s="636"/>
      <c r="AA17" s="636"/>
      <c r="AG17" s="406"/>
    </row>
    <row r="18" spans="1:34" ht="21.95" customHeight="1">
      <c r="A18" s="639"/>
      <c r="B18" s="639"/>
      <c r="C18" s="639"/>
      <c r="D18" s="639"/>
      <c r="E18" s="639"/>
      <c r="F18" s="639"/>
      <c r="G18" s="639"/>
      <c r="H18" s="639"/>
      <c r="I18" s="639"/>
      <c r="J18" s="639"/>
      <c r="K18" s="639"/>
      <c r="L18" s="639"/>
      <c r="M18" s="639"/>
      <c r="N18" s="442"/>
      <c r="O18" s="636"/>
      <c r="P18" s="636"/>
      <c r="Q18" s="636"/>
      <c r="R18" s="636"/>
      <c r="S18" s="636"/>
      <c r="T18" s="636"/>
      <c r="U18" s="636"/>
      <c r="V18" s="636"/>
      <c r="W18" s="636"/>
      <c r="X18" s="636"/>
      <c r="Y18" s="636"/>
      <c r="Z18" s="636"/>
      <c r="AA18" s="636"/>
      <c r="AG18" s="406"/>
    </row>
    <row r="19" spans="1:34" ht="21.95" customHeight="1">
      <c r="A19" s="639"/>
      <c r="B19" s="639"/>
      <c r="C19" s="639"/>
      <c r="D19" s="639"/>
      <c r="E19" s="639"/>
      <c r="F19" s="639"/>
      <c r="G19" s="639"/>
      <c r="H19" s="639"/>
      <c r="I19" s="639"/>
      <c r="J19" s="639"/>
      <c r="K19" s="639"/>
      <c r="L19" s="639"/>
      <c r="M19" s="639"/>
      <c r="N19" s="442"/>
      <c r="O19" s="636"/>
      <c r="P19" s="636"/>
      <c r="Q19" s="636"/>
      <c r="R19" s="636"/>
      <c r="S19" s="636"/>
      <c r="T19" s="636"/>
      <c r="U19" s="636"/>
      <c r="V19" s="636"/>
      <c r="W19" s="636"/>
      <c r="X19" s="636"/>
      <c r="Y19" s="636"/>
      <c r="Z19" s="636"/>
      <c r="AA19" s="636"/>
      <c r="AG19" s="406"/>
    </row>
    <row r="20" spans="1:34" ht="21.95" customHeight="1">
      <c r="A20" s="639"/>
      <c r="B20" s="639"/>
      <c r="C20" s="639"/>
      <c r="D20" s="639"/>
      <c r="E20" s="639"/>
      <c r="F20" s="639"/>
      <c r="G20" s="639"/>
      <c r="H20" s="639"/>
      <c r="I20" s="639"/>
      <c r="J20" s="639"/>
      <c r="K20" s="639"/>
      <c r="L20" s="639"/>
      <c r="M20" s="639"/>
      <c r="N20" s="442"/>
      <c r="O20" s="636"/>
      <c r="P20" s="636"/>
      <c r="Q20" s="636"/>
      <c r="R20" s="636"/>
      <c r="S20" s="636"/>
      <c r="T20" s="636"/>
      <c r="U20" s="636"/>
      <c r="V20" s="636"/>
      <c r="W20" s="636"/>
      <c r="X20" s="636"/>
      <c r="Y20" s="636"/>
      <c r="Z20" s="636"/>
      <c r="AA20" s="636"/>
      <c r="AG20" s="406"/>
    </row>
    <row r="21" spans="1:34" ht="21.95" customHeight="1"/>
    <row r="22" spans="1:34" ht="21.95" customHeight="1">
      <c r="A22" s="804" t="s">
        <v>200</v>
      </c>
      <c r="B22" s="804"/>
      <c r="C22" s="804"/>
      <c r="D22" s="804"/>
      <c r="E22" s="804"/>
      <c r="F22" s="804"/>
      <c r="G22" s="804"/>
      <c r="H22" s="804"/>
      <c r="I22" s="804"/>
      <c r="J22" s="804"/>
      <c r="K22" s="804"/>
      <c r="L22" s="804"/>
      <c r="M22" s="804"/>
      <c r="N22" s="804"/>
      <c r="O22" s="804"/>
      <c r="P22" s="804"/>
      <c r="Q22" s="804"/>
      <c r="R22" s="804"/>
      <c r="S22" s="804"/>
      <c r="T22" s="804"/>
      <c r="U22" s="804"/>
      <c r="V22" s="804"/>
      <c r="W22" s="804"/>
      <c r="X22" s="804"/>
      <c r="Y22" s="804"/>
      <c r="Z22" s="804"/>
      <c r="AA22" s="804"/>
      <c r="AB22" s="416"/>
      <c r="AC22" s="416"/>
      <c r="AD22" s="416"/>
      <c r="AE22" s="416"/>
      <c r="AF22" s="416"/>
      <c r="AG22" s="416"/>
      <c r="AH22" s="416"/>
    </row>
    <row r="23" spans="1:34" ht="21.95" customHeight="1">
      <c r="A23" s="803" t="s">
        <v>201</v>
      </c>
      <c r="B23" s="803"/>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417"/>
      <c r="AC23" s="417"/>
      <c r="AD23" s="417"/>
      <c r="AE23" s="417"/>
      <c r="AF23" s="417"/>
      <c r="AG23" s="417"/>
      <c r="AH23" s="417"/>
    </row>
    <row r="24" spans="1:34" ht="21.95" customHeight="1">
      <c r="A24" s="802" t="s">
        <v>202</v>
      </c>
      <c r="B24" s="802"/>
      <c r="C24" s="802"/>
      <c r="D24" s="802"/>
      <c r="E24" s="802"/>
      <c r="F24" s="802"/>
      <c r="G24" s="802"/>
      <c r="H24" s="802"/>
      <c r="I24" s="802"/>
      <c r="J24" s="802"/>
      <c r="K24" s="802"/>
      <c r="L24" s="802"/>
      <c r="M24" s="802"/>
      <c r="N24" s="802"/>
      <c r="O24" s="802"/>
      <c r="P24" s="802"/>
      <c r="Q24" s="802"/>
      <c r="R24" s="802"/>
      <c r="S24" s="802"/>
      <c r="T24" s="802"/>
      <c r="U24" s="802"/>
      <c r="V24" s="802"/>
      <c r="W24" s="802"/>
      <c r="X24" s="802"/>
      <c r="Y24" s="802"/>
      <c r="Z24" s="802"/>
      <c r="AA24" s="802"/>
      <c r="AB24" s="418"/>
      <c r="AC24" s="418"/>
      <c r="AD24" s="418"/>
      <c r="AE24" s="418"/>
      <c r="AF24" s="418"/>
      <c r="AG24" s="418"/>
      <c r="AH24" s="418"/>
    </row>
  </sheetData>
  <customSheetViews>
    <customSheetView guid="{75B5E8E9-8346-4EE8-9C6C-46A38DB1C943}" scale="110" showPageBreaks="1" fitToPage="1" printArea="1" view="pageBreakPreview">
      <selection activeCell="F4" sqref="F4"/>
      <pageMargins left="0" right="0.2" top="0" bottom="0" header="0" footer="0"/>
      <pageSetup paperSize="9" scale="92" orientation="landscape" r:id="rId1"/>
    </customSheetView>
    <customSheetView guid="{13512C7E-4D64-4772-B38D-5DF8639F80D8}" showPageBreaks="1" fitToPage="1" printArea="1" view="pageBreakPreview">
      <selection activeCell="W2" sqref="W2:AA2"/>
      <pageMargins left="0" right="0.2" top="0" bottom="0" header="0" footer="0"/>
      <pageSetup paperSize="9" scale="96" orientation="landscape" r:id="rId2"/>
    </customSheetView>
    <customSheetView guid="{B4FFAC30-8AEE-4080-8E68-C3EF05F8572A}" scale="110" showPageBreaks="1" fitToPage="1" printArea="1" view="pageBreakPreview">
      <selection activeCell="F4" sqref="F4:G4"/>
      <pageMargins left="0" right="0.2" top="0" bottom="0" header="0" footer="0"/>
      <pageSetup paperSize="9" scale="96" orientation="landscape" r:id="rId3"/>
    </customSheetView>
  </customSheetViews>
  <mergeCells count="78">
    <mergeCell ref="A1:AA1"/>
    <mergeCell ref="F12:G12"/>
    <mergeCell ref="B4:E4"/>
    <mergeCell ref="B5:E5"/>
    <mergeCell ref="B6:E6"/>
    <mergeCell ref="B7:E7"/>
    <mergeCell ref="B8:E8"/>
    <mergeCell ref="B9:E9"/>
    <mergeCell ref="B10:E10"/>
    <mergeCell ref="B11:E11"/>
    <mergeCell ref="B12:E12"/>
    <mergeCell ref="H11:I11"/>
    <mergeCell ref="H12:I12"/>
    <mergeCell ref="S5:AA13"/>
    <mergeCell ref="F4:G4"/>
    <mergeCell ref="F5:G5"/>
    <mergeCell ref="F11:G11"/>
    <mergeCell ref="A22:AA22"/>
    <mergeCell ref="A23:AA23"/>
    <mergeCell ref="A24:AA24"/>
    <mergeCell ref="B13:E13"/>
    <mergeCell ref="F13:G13"/>
    <mergeCell ref="H13:I13"/>
    <mergeCell ref="J13:K13"/>
    <mergeCell ref="L13:M13"/>
    <mergeCell ref="N13:O13"/>
    <mergeCell ref="P13:Q13"/>
    <mergeCell ref="L12:M12"/>
    <mergeCell ref="J10:K10"/>
    <mergeCell ref="J11:K11"/>
    <mergeCell ref="J12:K12"/>
    <mergeCell ref="H10:I10"/>
    <mergeCell ref="P12:Q12"/>
    <mergeCell ref="N12:O12"/>
    <mergeCell ref="N9:O9"/>
    <mergeCell ref="N10:O10"/>
    <mergeCell ref="N11:O11"/>
    <mergeCell ref="P4:Q4"/>
    <mergeCell ref="P5:Q5"/>
    <mergeCell ref="P6:Q6"/>
    <mergeCell ref="P10:Q10"/>
    <mergeCell ref="N4:O4"/>
    <mergeCell ref="N5:O5"/>
    <mergeCell ref="N6:O6"/>
    <mergeCell ref="N7:O7"/>
    <mergeCell ref="N8:O8"/>
    <mergeCell ref="F9:G9"/>
    <mergeCell ref="F6:G6"/>
    <mergeCell ref="P9:Q9"/>
    <mergeCell ref="L9:M9"/>
    <mergeCell ref="P11:Q11"/>
    <mergeCell ref="L10:M10"/>
    <mergeCell ref="L11:M11"/>
    <mergeCell ref="J6:K6"/>
    <mergeCell ref="J7:K7"/>
    <mergeCell ref="J8:K8"/>
    <mergeCell ref="J9:K9"/>
    <mergeCell ref="H6:I6"/>
    <mergeCell ref="H7:I7"/>
    <mergeCell ref="H8:I8"/>
    <mergeCell ref="H9:I9"/>
    <mergeCell ref="F10:G10"/>
    <mergeCell ref="X2:AA2"/>
    <mergeCell ref="A3:I3"/>
    <mergeCell ref="S4:AA4"/>
    <mergeCell ref="P7:Q7"/>
    <mergeCell ref="P8:Q8"/>
    <mergeCell ref="L4:M4"/>
    <mergeCell ref="L5:M5"/>
    <mergeCell ref="L6:M6"/>
    <mergeCell ref="L7:M7"/>
    <mergeCell ref="L8:M8"/>
    <mergeCell ref="F7:G7"/>
    <mergeCell ref="F8:G8"/>
    <mergeCell ref="J4:K4"/>
    <mergeCell ref="J5:K5"/>
    <mergeCell ref="H4:I4"/>
    <mergeCell ref="H5:I5"/>
  </mergeCells>
  <phoneticPr fontId="1"/>
  <pageMargins left="0" right="0.2" top="0" bottom="0" header="0" footer="0"/>
  <pageSetup paperSize="9" scale="93" orientation="landscape" r:id="rId4"/>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A1:U25"/>
  <sheetViews>
    <sheetView showWhiteSpace="0" view="pageBreakPreview" topLeftCell="A4" zoomScaleNormal="115" zoomScaleSheetLayoutView="115" zoomScalePageLayoutView="10" workbookViewId="0">
      <selection activeCell="C11" sqref="C11"/>
    </sheetView>
  </sheetViews>
  <sheetFormatPr defaultRowHeight="13.5"/>
  <cols>
    <col min="1" max="1" width="5.125" customWidth="1"/>
    <col min="2" max="2" width="12.625" customWidth="1"/>
    <col min="3" max="10" width="10.625" customWidth="1"/>
    <col min="11" max="11" width="5.875" customWidth="1"/>
    <col min="15" max="15" width="8.875" customWidth="1"/>
  </cols>
  <sheetData>
    <row r="1" spans="1:21" ht="66" customHeight="1">
      <c r="B1" s="11"/>
      <c r="C1" s="12"/>
      <c r="D1" s="12"/>
      <c r="E1" s="12"/>
      <c r="F1" s="12"/>
      <c r="G1" s="12"/>
      <c r="H1" s="12"/>
      <c r="I1" s="12"/>
      <c r="J1" s="12"/>
      <c r="K1" s="12"/>
      <c r="L1" s="12"/>
      <c r="M1" s="12"/>
      <c r="N1" s="12"/>
      <c r="O1" s="12"/>
      <c r="P1" s="12"/>
    </row>
    <row r="2" spans="1:21" ht="18" customHeight="1">
      <c r="A2" s="31"/>
    </row>
    <row r="3" spans="1:21" ht="23.1" customHeight="1">
      <c r="A3" s="189"/>
      <c r="B3" s="885" t="s">
        <v>91</v>
      </c>
      <c r="C3" s="885"/>
      <c r="D3" s="885"/>
      <c r="E3" s="885"/>
      <c r="F3" s="190"/>
      <c r="G3" s="68"/>
      <c r="H3" s="68"/>
      <c r="I3" s="69"/>
    </row>
    <row r="4" spans="1:21">
      <c r="A4" s="72"/>
    </row>
    <row r="5" spans="1:21" s="1" customFormat="1" ht="20.100000000000001" customHeight="1">
      <c r="A5" s="31"/>
      <c r="B5" s="94" t="s">
        <v>0</v>
      </c>
      <c r="C5" s="95" t="s">
        <v>1</v>
      </c>
      <c r="D5" s="88" t="s">
        <v>2</v>
      </c>
      <c r="E5" s="88" t="s">
        <v>3</v>
      </c>
      <c r="F5" s="88" t="s">
        <v>142</v>
      </c>
      <c r="G5" s="88" t="s">
        <v>5</v>
      </c>
      <c r="H5" s="88" t="s">
        <v>15</v>
      </c>
      <c r="I5" s="88" t="s">
        <v>33</v>
      </c>
      <c r="J5" s="85"/>
      <c r="K5" s="2"/>
      <c r="L5" s="8"/>
      <c r="M5" s="8"/>
      <c r="N5" s="8"/>
      <c r="O5" s="8"/>
      <c r="Q5"/>
      <c r="R5"/>
      <c r="S5"/>
      <c r="T5" s="72"/>
      <c r="U5"/>
    </row>
    <row r="6" spans="1:21" ht="18" customHeight="1">
      <c r="A6" s="72" t="s">
        <v>86</v>
      </c>
      <c r="B6" s="18" t="str">
        <f>トータル!B150</f>
        <v xml:space="preserve">SITC YIHE </v>
      </c>
      <c r="C6" s="34" t="str">
        <f>トータル!C150</f>
        <v>2436W</v>
      </c>
      <c r="D6" s="160" t="str">
        <f>トータル!D150</f>
        <v>07/10-11</v>
      </c>
      <c r="E6" s="108" t="str">
        <f>トータル!F150</f>
        <v>07/05</v>
      </c>
      <c r="F6" s="108" t="e">
        <f>トータル!#REF!</f>
        <v>#REF!</v>
      </c>
      <c r="G6" s="108" t="e">
        <f>トータル!#REF!</f>
        <v>#REF!</v>
      </c>
      <c r="H6" s="108" t="str">
        <f>トータル!I150</f>
        <v>07/15</v>
      </c>
      <c r="I6" s="109" t="s">
        <v>26</v>
      </c>
      <c r="J6" s="15"/>
      <c r="K6" s="7"/>
      <c r="L6" s="5"/>
      <c r="M6" s="5"/>
      <c r="N6" s="5"/>
      <c r="O6" s="5"/>
    </row>
    <row r="7" spans="1:21" ht="18" customHeight="1">
      <c r="A7" s="72"/>
      <c r="B7" s="18" t="str">
        <f>トータル!B151</f>
        <v xml:space="preserve">SITC SHIMIZU </v>
      </c>
      <c r="C7" s="34" t="str">
        <f>トータル!C151</f>
        <v>2434W</v>
      </c>
      <c r="D7" s="160" t="str">
        <f>トータル!D151</f>
        <v>07/17-18</v>
      </c>
      <c r="E7" s="108" t="str">
        <f>トータル!F151</f>
        <v>07/11</v>
      </c>
      <c r="F7" s="108" t="e">
        <f>トータル!#REF!</f>
        <v>#REF!</v>
      </c>
      <c r="G7" s="108" t="e">
        <f>トータル!#REF!</f>
        <v>#REF!</v>
      </c>
      <c r="H7" s="108" t="str">
        <f>トータル!I151</f>
        <v>07/22</v>
      </c>
      <c r="I7" s="109" t="s">
        <v>26</v>
      </c>
      <c r="J7" s="13"/>
      <c r="K7" s="7"/>
      <c r="L7" s="5"/>
      <c r="M7" s="5"/>
      <c r="N7" s="5"/>
      <c r="O7" s="5"/>
    </row>
    <row r="8" spans="1:21" ht="18" customHeight="1">
      <c r="A8" s="72" t="s">
        <v>86</v>
      </c>
      <c r="B8" s="18" t="str">
        <f>トータル!B152</f>
        <v xml:space="preserve">SITC QINGDAO </v>
      </c>
      <c r="C8" s="34" t="str">
        <f>トータル!C152</f>
        <v>2440W</v>
      </c>
      <c r="D8" s="160" t="str">
        <f>トータル!D152</f>
        <v>07/24-25</v>
      </c>
      <c r="E8" s="108" t="str">
        <f>トータル!F152</f>
        <v>07/19</v>
      </c>
      <c r="F8" s="108" t="e">
        <f>トータル!#REF!</f>
        <v>#REF!</v>
      </c>
      <c r="G8" s="108" t="e">
        <f>トータル!#REF!</f>
        <v>#REF!</v>
      </c>
      <c r="H8" s="108" t="str">
        <f>トータル!I152</f>
        <v>07/29</v>
      </c>
      <c r="I8" s="109" t="s">
        <v>26</v>
      </c>
      <c r="J8" s="13"/>
      <c r="K8" s="7"/>
      <c r="L8" s="5"/>
      <c r="M8" s="5"/>
      <c r="N8" s="5"/>
      <c r="O8" s="5"/>
    </row>
    <row r="9" spans="1:21" ht="18" customHeight="1">
      <c r="A9" s="31"/>
      <c r="B9" s="18" t="str">
        <f>トータル!B153</f>
        <v xml:space="preserve">SITC YIHE </v>
      </c>
      <c r="C9" s="34" t="str">
        <f>トータル!C153</f>
        <v>2440W</v>
      </c>
      <c r="D9" s="160" t="str">
        <f>トータル!D153</f>
        <v>08/07-08</v>
      </c>
      <c r="E9" s="108" t="str">
        <f>トータル!F153</f>
        <v>07/26</v>
      </c>
      <c r="F9" s="108" t="e">
        <f>トータル!#REF!</f>
        <v>#REF!</v>
      </c>
      <c r="G9" s="108" t="e">
        <f>トータル!#REF!</f>
        <v>#REF!</v>
      </c>
      <c r="H9" s="108" t="str">
        <f>トータル!I153</f>
        <v>08/05</v>
      </c>
      <c r="I9" s="109" t="s">
        <v>26</v>
      </c>
      <c r="J9" s="15"/>
      <c r="K9" s="7"/>
      <c r="L9" s="5"/>
      <c r="M9" s="5"/>
      <c r="N9" s="5"/>
      <c r="O9" s="5"/>
    </row>
    <row r="10" spans="1:21" ht="18" customHeight="1">
      <c r="A10" s="31"/>
      <c r="B10" s="18" t="str">
        <f>トータル!B154</f>
        <v>HF LUCKY</v>
      </c>
      <c r="C10" s="34" t="str">
        <f>トータル!C154</f>
        <v>2440W</v>
      </c>
      <c r="D10" s="160" t="str">
        <f>トータル!D154</f>
        <v>08/14-15</v>
      </c>
      <c r="E10" s="108" t="str">
        <f>トータル!F154</f>
        <v>08/02</v>
      </c>
      <c r="F10" s="108" t="e">
        <f>トータル!#REF!</f>
        <v>#REF!</v>
      </c>
      <c r="G10" s="108" t="e">
        <f>トータル!#REF!</f>
        <v>#REF!</v>
      </c>
      <c r="H10" s="108" t="str">
        <f>トータル!I154</f>
        <v>08/12</v>
      </c>
      <c r="I10" s="109" t="s">
        <v>26</v>
      </c>
      <c r="J10" s="15"/>
      <c r="K10" s="7"/>
      <c r="L10" s="5"/>
      <c r="M10" s="5"/>
      <c r="N10" s="5"/>
      <c r="O10" s="5"/>
    </row>
    <row r="11" spans="1:21" ht="18" customHeight="1">
      <c r="B11" s="18" t="str">
        <f>トータル!B155</f>
        <v xml:space="preserve">SITC QINGDAO </v>
      </c>
      <c r="C11" s="34" t="str">
        <f>トータル!C155</f>
        <v>2444W</v>
      </c>
      <c r="D11" s="160" t="str">
        <f>トータル!D155</f>
        <v>08/21-22</v>
      </c>
      <c r="E11" s="108" t="str">
        <f>トータル!F155</f>
        <v>08/08</v>
      </c>
      <c r="F11" s="108" t="e">
        <f>トータル!#REF!</f>
        <v>#REF!</v>
      </c>
      <c r="G11" s="108" t="e">
        <f>トータル!#REF!</f>
        <v>#REF!</v>
      </c>
      <c r="H11" s="108" t="str">
        <f>トータル!I155</f>
        <v>08/19</v>
      </c>
      <c r="I11" s="109" t="s">
        <v>26</v>
      </c>
      <c r="J11" s="15"/>
      <c r="K11" s="7"/>
      <c r="L11" s="5"/>
      <c r="M11" s="5"/>
      <c r="N11" s="5"/>
      <c r="O11" s="5"/>
    </row>
    <row r="12" spans="1:21" ht="18" customHeight="1">
      <c r="A12" s="188"/>
      <c r="B12" s="18" t="str">
        <f>トータル!B156</f>
        <v xml:space="preserve">SITC YIHE </v>
      </c>
      <c r="C12" s="34" t="str">
        <f>トータル!C156</f>
        <v>2444W</v>
      </c>
      <c r="D12" s="160" t="str">
        <f>トータル!D156</f>
        <v>08/28-29</v>
      </c>
      <c r="E12" s="108" t="str">
        <f>トータル!F156</f>
        <v>08/16</v>
      </c>
      <c r="F12" s="108" t="e">
        <f>トータル!#REF!</f>
        <v>#REF!</v>
      </c>
      <c r="G12" s="108" t="e">
        <f>トータル!#REF!</f>
        <v>#REF!</v>
      </c>
      <c r="H12" s="108" t="str">
        <f>トータル!I156</f>
        <v>08/26</v>
      </c>
      <c r="I12" s="109" t="s">
        <v>26</v>
      </c>
      <c r="J12" s="15"/>
      <c r="K12" s="7"/>
      <c r="L12" s="5"/>
      <c r="M12" s="5"/>
      <c r="N12" s="5"/>
      <c r="O12" s="5"/>
    </row>
    <row r="13" spans="1:21" ht="18" customHeight="1">
      <c r="A13" s="188"/>
      <c r="B13" s="18">
        <f>トータル!B157</f>
        <v>0</v>
      </c>
      <c r="C13" s="34">
        <f>トータル!C157</f>
        <v>0</v>
      </c>
      <c r="D13" s="160">
        <f>トータル!D157</f>
        <v>0</v>
      </c>
      <c r="E13" s="108">
        <f>トータル!F157</f>
        <v>0</v>
      </c>
      <c r="F13" s="108" t="e">
        <f>トータル!#REF!</f>
        <v>#REF!</v>
      </c>
      <c r="G13" s="108" t="e">
        <f>トータル!#REF!</f>
        <v>#REF!</v>
      </c>
      <c r="H13" s="108">
        <f>トータル!I157</f>
        <v>0</v>
      </c>
      <c r="I13" s="109" t="s">
        <v>26</v>
      </c>
      <c r="J13" s="15"/>
      <c r="K13" s="7"/>
      <c r="L13" s="5"/>
      <c r="M13" s="5"/>
      <c r="N13" s="5"/>
      <c r="O13" s="5"/>
    </row>
    <row r="14" spans="1:21" ht="18" customHeight="1">
      <c r="A14" s="31"/>
      <c r="B14" s="187"/>
      <c r="C14" s="207"/>
      <c r="D14" s="23"/>
      <c r="E14" s="25"/>
      <c r="F14" s="25"/>
      <c r="G14" s="25"/>
      <c r="H14" s="25"/>
      <c r="I14" s="24"/>
      <c r="J14" s="15"/>
      <c r="K14" s="7"/>
      <c r="L14" s="5"/>
      <c r="M14" s="5"/>
      <c r="N14" s="5"/>
      <c r="O14" s="5"/>
      <c r="R14" s="311"/>
    </row>
    <row r="15" spans="1:21" ht="18" customHeight="1">
      <c r="A15" s="188"/>
      <c r="B15" s="64"/>
      <c r="C15" s="66"/>
      <c r="D15" s="68"/>
      <c r="E15" s="68"/>
      <c r="F15" s="68"/>
      <c r="G15" s="68"/>
      <c r="H15" s="68"/>
      <c r="I15" s="69"/>
      <c r="J15" s="13"/>
      <c r="K15" s="7"/>
      <c r="L15" s="5"/>
      <c r="M15" s="5"/>
      <c r="N15" s="5"/>
      <c r="O15" s="5"/>
      <c r="R15" s="312"/>
    </row>
    <row r="16" spans="1:21">
      <c r="A16" s="188"/>
      <c r="R16" s="313"/>
    </row>
    <row r="17" spans="1:18" s="1" customFormat="1" ht="20.100000000000001" customHeight="1">
      <c r="A17" s="188"/>
      <c r="K17" s="2"/>
      <c r="L17" s="8"/>
      <c r="M17" s="8"/>
      <c r="N17" s="8"/>
      <c r="O17" s="8"/>
      <c r="R17" s="314"/>
    </row>
    <row r="18" spans="1:18" ht="18" customHeight="1">
      <c r="K18" s="7"/>
      <c r="L18" s="770"/>
      <c r="M18" s="770"/>
      <c r="N18" s="770"/>
      <c r="O18" s="770"/>
    </row>
    <row r="19" spans="1:18" ht="18" customHeight="1">
      <c r="K19" s="7"/>
      <c r="L19" s="770"/>
      <c r="M19" s="770"/>
      <c r="N19" s="770"/>
      <c r="O19" s="770"/>
    </row>
    <row r="20" spans="1:18" ht="18" customHeight="1">
      <c r="K20" s="7"/>
      <c r="L20" s="770"/>
      <c r="M20" s="770"/>
      <c r="N20" s="770"/>
      <c r="O20" s="770"/>
    </row>
    <row r="21" spans="1:18" ht="18" customHeight="1">
      <c r="K21" s="7"/>
      <c r="L21" s="770"/>
      <c r="M21" s="770"/>
      <c r="N21" s="770"/>
      <c r="O21" s="770"/>
    </row>
    <row r="22" spans="1:18" ht="18" customHeight="1">
      <c r="K22" s="7"/>
      <c r="L22" s="10"/>
      <c r="M22" s="10"/>
      <c r="N22" s="10"/>
      <c r="O22" s="10"/>
    </row>
    <row r="23" spans="1:18" ht="18" customHeight="1">
      <c r="D23" s="4"/>
      <c r="E23" s="4"/>
      <c r="F23" s="4"/>
      <c r="G23" s="4"/>
      <c r="H23" s="4"/>
      <c r="I23" s="4"/>
    </row>
    <row r="24" spans="1:18" ht="18" customHeight="1"/>
    <row r="25" spans="1:18" ht="18" customHeight="1"/>
  </sheetData>
  <customSheetViews>
    <customSheetView guid="{9AD2D9A2-7B39-4E64-9049-BFF191862482}" scale="115" showPageBreaks="1" fitToPage="1" printArea="1" view="pageBreakPreview" topLeftCell="A4">
      <selection activeCell="J12" sqref="J12"/>
      <pageMargins left="0" right="0.2" top="0" bottom="0" header="0" footer="0"/>
      <pageSetup paperSize="9" scale="96" orientation="landscape" r:id="rId1"/>
    </customSheetView>
    <customSheetView guid="{75B5E8E9-8346-4EE8-9C6C-46A38DB1C943}" scale="115" showPageBreaks="1" fitToPage="1" printArea="1" view="pageBreakPreview" topLeftCell="A4">
      <selection activeCell="J12" sqref="J12"/>
      <pageMargins left="0" right="0.2" top="0" bottom="0" header="0" footer="0"/>
      <pageSetup paperSize="9" scale="96" orientation="landscape" r:id="rId2"/>
    </customSheetView>
    <customSheetView guid="{13512C7E-4D64-4772-B38D-5DF8639F80D8}" scale="115" showPageBreaks="1" fitToPage="1" printArea="1" state="hidden" view="pageBreakPreview" topLeftCell="A4">
      <selection activeCell="J12" sqref="J12"/>
      <pageMargins left="0" right="0.2" top="0" bottom="0" header="0" footer="0"/>
      <pageSetup paperSize="9" scale="96" orientation="landscape" r:id="rId3"/>
    </customSheetView>
    <customSheetView guid="{B4FFAC30-8AEE-4080-8E68-C3EF05F8572A}" showPageBreaks="1" fitToPage="1" printArea="1" state="hidden" view="pageBreakPreview" topLeftCell="A4">
      <selection activeCell="C11" sqref="C11"/>
      <pageMargins left="0" right="0.2" top="0" bottom="0" header="0" footer="0"/>
      <pageSetup paperSize="9" scale="96" orientation="landscape" r:id="rId4"/>
    </customSheetView>
  </customSheetViews>
  <mergeCells count="2">
    <mergeCell ref="B3:E3"/>
    <mergeCell ref="L18:O21"/>
  </mergeCells>
  <phoneticPr fontId="1"/>
  <pageMargins left="0" right="0.2" top="0" bottom="0" header="0" footer="0"/>
  <pageSetup paperSize="9" scale="96" orientation="landscape" r:id="rId5"/>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pageSetUpPr fitToPage="1"/>
  </sheetPr>
  <dimension ref="A1:AB25"/>
  <sheetViews>
    <sheetView showWhiteSpace="0" view="pageBreakPreview" zoomScale="85" zoomScaleNormal="115" zoomScaleSheetLayoutView="85" zoomScalePageLayoutView="10" workbookViewId="0">
      <selection activeCell="H10" sqref="H10:I10"/>
    </sheetView>
  </sheetViews>
  <sheetFormatPr defaultColWidth="9" defaultRowHeight="13.5"/>
  <cols>
    <col min="1" max="27" width="5.625" style="389" customWidth="1"/>
    <col min="28" max="28" width="8.625" style="389" customWidth="1"/>
    <col min="29" max="16384" width="9" style="389"/>
  </cols>
  <sheetData>
    <row r="1" spans="1:28" ht="66" customHeight="1">
      <c r="A1" s="827" t="s">
        <v>650</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row>
    <row r="2" spans="1:28" ht="21.95" customHeight="1">
      <c r="A2" s="308"/>
      <c r="W2" s="453" t="s">
        <v>222</v>
      </c>
      <c r="X2" s="772">
        <f ca="1">TODAY()</f>
        <v>45478</v>
      </c>
      <c r="Y2" s="772"/>
      <c r="Z2" s="772"/>
      <c r="AA2" s="772"/>
    </row>
    <row r="3" spans="1:28" ht="21.95" customHeight="1">
      <c r="A3" s="921" t="s">
        <v>91</v>
      </c>
      <c r="B3" s="921"/>
      <c r="C3" s="921"/>
      <c r="D3" s="921"/>
      <c r="E3" s="921"/>
      <c r="F3" s="921"/>
      <c r="G3" s="921"/>
      <c r="H3" s="921"/>
      <c r="I3" s="921"/>
      <c r="J3" s="446" t="s">
        <v>654</v>
      </c>
      <c r="K3" s="97"/>
      <c r="L3" s="68"/>
      <c r="M3" s="68"/>
      <c r="N3" s="68"/>
      <c r="O3" s="68"/>
      <c r="P3" s="69"/>
      <c r="Q3" s="69"/>
    </row>
    <row r="4" spans="1:28" s="1" customFormat="1" ht="21.95" customHeight="1">
      <c r="A4" s="429" t="s">
        <v>195</v>
      </c>
      <c r="B4" s="931" t="s">
        <v>0</v>
      </c>
      <c r="C4" s="931"/>
      <c r="D4" s="931"/>
      <c r="E4" s="931"/>
      <c r="F4" s="931" t="s">
        <v>1</v>
      </c>
      <c r="G4" s="931"/>
      <c r="H4" s="776" t="s">
        <v>347</v>
      </c>
      <c r="I4" s="776"/>
      <c r="J4" s="776" t="s">
        <v>349</v>
      </c>
      <c r="K4" s="776"/>
      <c r="L4" s="776" t="s">
        <v>348</v>
      </c>
      <c r="M4" s="776"/>
      <c r="N4" s="776" t="s">
        <v>15</v>
      </c>
      <c r="O4" s="776"/>
      <c r="P4" s="776" t="s">
        <v>33</v>
      </c>
      <c r="Q4" s="776"/>
      <c r="R4" s="16"/>
      <c r="S4" s="773" t="s">
        <v>191</v>
      </c>
      <c r="T4" s="773"/>
      <c r="U4" s="773"/>
      <c r="V4" s="773"/>
      <c r="W4" s="773"/>
      <c r="X4" s="773"/>
      <c r="Y4" s="773"/>
      <c r="Z4" s="773"/>
      <c r="AA4" s="773"/>
    </row>
    <row r="5" spans="1:28" ht="21.95" customHeight="1">
      <c r="A5" s="659" t="str">
        <f>トータル!A150&amp;""</f>
        <v/>
      </c>
      <c r="B5" s="800" t="str">
        <f>トータル!B150&amp;""</f>
        <v xml:space="preserve">SITC YIHE </v>
      </c>
      <c r="C5" s="800"/>
      <c r="D5" s="800"/>
      <c r="E5" s="800"/>
      <c r="F5" s="778" t="str">
        <f>トータル!C150&amp;""</f>
        <v>2436W</v>
      </c>
      <c r="G5" s="778"/>
      <c r="H5" s="930" t="str">
        <f>トータル!D150&amp;""</f>
        <v>07/10-11</v>
      </c>
      <c r="I5" s="930"/>
      <c r="J5" s="777" t="str">
        <f>トータル!F150&amp;""</f>
        <v>07/05</v>
      </c>
      <c r="K5" s="777"/>
      <c r="L5" s="777" t="str">
        <f>トータル!H150&amp;""</f>
        <v>07/05</v>
      </c>
      <c r="M5" s="777"/>
      <c r="N5" s="777" t="str">
        <f>トータル!I150&amp;""</f>
        <v>07/15</v>
      </c>
      <c r="O5" s="777"/>
      <c r="P5" s="777" t="str">
        <f>トータル!K150&amp;""</f>
        <v>STIC</v>
      </c>
      <c r="Q5" s="777"/>
      <c r="R5" s="13"/>
      <c r="S5" s="842" t="s">
        <v>666</v>
      </c>
      <c r="T5" s="842"/>
      <c r="U5" s="842"/>
      <c r="V5" s="842"/>
      <c r="W5" s="842"/>
      <c r="X5" s="842"/>
      <c r="Y5" s="842"/>
      <c r="Z5" s="842"/>
      <c r="AA5" s="842"/>
    </row>
    <row r="6" spans="1:28" ht="21.95" customHeight="1">
      <c r="A6" s="678" t="str">
        <f>トータル!A151&amp;""</f>
        <v>●</v>
      </c>
      <c r="B6" s="800" t="str">
        <f>トータル!B151&amp;""</f>
        <v xml:space="preserve">SITC SHIMIZU </v>
      </c>
      <c r="C6" s="800"/>
      <c r="D6" s="800"/>
      <c r="E6" s="800"/>
      <c r="F6" s="778" t="str">
        <f>トータル!C151&amp;""</f>
        <v>2434W</v>
      </c>
      <c r="G6" s="778"/>
      <c r="H6" s="930" t="str">
        <f>トータル!D151&amp;""</f>
        <v>07/17-18</v>
      </c>
      <c r="I6" s="930"/>
      <c r="J6" s="777" t="str">
        <f>トータル!F151&amp;""</f>
        <v>07/11</v>
      </c>
      <c r="K6" s="777"/>
      <c r="L6" s="777" t="str">
        <f>トータル!H151&amp;""</f>
        <v>07/11</v>
      </c>
      <c r="M6" s="777"/>
      <c r="N6" s="777" t="str">
        <f>トータル!I151&amp;""</f>
        <v>07/22</v>
      </c>
      <c r="O6" s="777"/>
      <c r="P6" s="777" t="str">
        <f>トータル!K151&amp;""</f>
        <v>STIC</v>
      </c>
      <c r="Q6" s="777"/>
      <c r="R6" s="13"/>
      <c r="S6" s="842"/>
      <c r="T6" s="842"/>
      <c r="U6" s="842"/>
      <c r="V6" s="842"/>
      <c r="W6" s="842"/>
      <c r="X6" s="842"/>
      <c r="Y6" s="842"/>
      <c r="Z6" s="842"/>
      <c r="AA6" s="842"/>
    </row>
    <row r="7" spans="1:28" ht="21.95" customHeight="1">
      <c r="A7" s="627" t="str">
        <f>トータル!A152&amp;""</f>
        <v/>
      </c>
      <c r="B7" s="800" t="str">
        <f>トータル!B152&amp;""</f>
        <v xml:space="preserve">SITC QINGDAO </v>
      </c>
      <c r="C7" s="800"/>
      <c r="D7" s="800"/>
      <c r="E7" s="800"/>
      <c r="F7" s="778" t="str">
        <f>トータル!C152&amp;""</f>
        <v>2440W</v>
      </c>
      <c r="G7" s="778"/>
      <c r="H7" s="930" t="str">
        <f>トータル!D152&amp;""</f>
        <v>07/24-25</v>
      </c>
      <c r="I7" s="930"/>
      <c r="J7" s="777" t="str">
        <f>トータル!F152&amp;""</f>
        <v>07/19</v>
      </c>
      <c r="K7" s="777"/>
      <c r="L7" s="777" t="str">
        <f>トータル!H152&amp;""</f>
        <v>07/19</v>
      </c>
      <c r="M7" s="777"/>
      <c r="N7" s="777" t="str">
        <f>トータル!I152&amp;""</f>
        <v>07/29</v>
      </c>
      <c r="O7" s="777"/>
      <c r="P7" s="777" t="str">
        <f>トータル!K152&amp;""</f>
        <v>STIC</v>
      </c>
      <c r="Q7" s="777"/>
      <c r="R7" s="13"/>
      <c r="S7" s="842"/>
      <c r="T7" s="842"/>
      <c r="U7" s="842"/>
      <c r="V7" s="842"/>
      <c r="W7" s="842"/>
      <c r="X7" s="842"/>
      <c r="Y7" s="842"/>
      <c r="Z7" s="842"/>
      <c r="AA7" s="842"/>
    </row>
    <row r="8" spans="1:28" ht="21.95" customHeight="1">
      <c r="A8" s="627" t="str">
        <f>トータル!A153&amp;""</f>
        <v/>
      </c>
      <c r="B8" s="800" t="str">
        <f>トータル!B153&amp;""</f>
        <v xml:space="preserve">SITC YIHE </v>
      </c>
      <c r="C8" s="800"/>
      <c r="D8" s="800"/>
      <c r="E8" s="800"/>
      <c r="F8" s="778" t="str">
        <f>トータル!C153&amp;""</f>
        <v>2440W</v>
      </c>
      <c r="G8" s="778"/>
      <c r="H8" s="930" t="str">
        <f>トータル!D153&amp;""</f>
        <v>08/07-08</v>
      </c>
      <c r="I8" s="930"/>
      <c r="J8" s="777" t="str">
        <f>トータル!F153&amp;""</f>
        <v>07/26</v>
      </c>
      <c r="K8" s="777"/>
      <c r="L8" s="777" t="str">
        <f>トータル!H153&amp;""</f>
        <v>07/26</v>
      </c>
      <c r="M8" s="777"/>
      <c r="N8" s="777" t="str">
        <f>トータル!I153&amp;""</f>
        <v>08/05</v>
      </c>
      <c r="O8" s="777"/>
      <c r="P8" s="777" t="str">
        <f>トータル!K153&amp;""</f>
        <v>STIC</v>
      </c>
      <c r="Q8" s="777"/>
      <c r="R8" s="13"/>
      <c r="S8" s="842"/>
      <c r="T8" s="842"/>
      <c r="U8" s="842"/>
      <c r="V8" s="842"/>
      <c r="W8" s="842"/>
      <c r="X8" s="842"/>
      <c r="Y8" s="842"/>
      <c r="Z8" s="842"/>
      <c r="AA8" s="842"/>
    </row>
    <row r="9" spans="1:28" ht="21.95" customHeight="1">
      <c r="A9" s="431" t="str">
        <f>トータル!A154&amp;""</f>
        <v/>
      </c>
      <c r="B9" s="800" t="str">
        <f>トータル!B154&amp;""</f>
        <v>HF LUCKY</v>
      </c>
      <c r="C9" s="800"/>
      <c r="D9" s="800"/>
      <c r="E9" s="800"/>
      <c r="F9" s="778" t="str">
        <f>トータル!C154&amp;""</f>
        <v>2440W</v>
      </c>
      <c r="G9" s="778"/>
      <c r="H9" s="930" t="str">
        <f>トータル!D154&amp;""</f>
        <v>08/14-15</v>
      </c>
      <c r="I9" s="930"/>
      <c r="J9" s="777" t="str">
        <f>トータル!F154&amp;""</f>
        <v>08/02</v>
      </c>
      <c r="K9" s="777"/>
      <c r="L9" s="777" t="str">
        <f>トータル!H154&amp;""</f>
        <v>08/02</v>
      </c>
      <c r="M9" s="777"/>
      <c r="N9" s="777" t="str">
        <f>トータル!I154&amp;""</f>
        <v>08/12</v>
      </c>
      <c r="O9" s="777"/>
      <c r="P9" s="777" t="str">
        <f>トータル!K154&amp;""</f>
        <v>STIC</v>
      </c>
      <c r="Q9" s="777"/>
      <c r="R9" s="13"/>
      <c r="S9" s="842"/>
      <c r="T9" s="842"/>
      <c r="U9" s="842"/>
      <c r="V9" s="842"/>
      <c r="W9" s="842"/>
      <c r="X9" s="842"/>
      <c r="Y9" s="842"/>
      <c r="Z9" s="842"/>
      <c r="AA9" s="842"/>
    </row>
    <row r="10" spans="1:28" ht="21.95" customHeight="1">
      <c r="A10" s="678" t="str">
        <f>トータル!A155&amp;""</f>
        <v>●</v>
      </c>
      <c r="B10" s="800" t="str">
        <f>トータル!B155&amp;""</f>
        <v xml:space="preserve">SITC QINGDAO </v>
      </c>
      <c r="C10" s="800"/>
      <c r="D10" s="800"/>
      <c r="E10" s="800"/>
      <c r="F10" s="778" t="str">
        <f>トータル!C155&amp;""</f>
        <v>2444W</v>
      </c>
      <c r="G10" s="778"/>
      <c r="H10" s="930" t="str">
        <f>トータル!D155&amp;""</f>
        <v>08/21-22</v>
      </c>
      <c r="I10" s="930"/>
      <c r="J10" s="777" t="str">
        <f>トータル!F155&amp;""</f>
        <v>08/08</v>
      </c>
      <c r="K10" s="777"/>
      <c r="L10" s="777" t="str">
        <f>トータル!H155&amp;""</f>
        <v>08/08</v>
      </c>
      <c r="M10" s="777"/>
      <c r="N10" s="777" t="str">
        <f>トータル!I155&amp;""</f>
        <v>08/19</v>
      </c>
      <c r="O10" s="777"/>
      <c r="P10" s="777" t="str">
        <f>トータル!K155&amp;""</f>
        <v>STIC</v>
      </c>
      <c r="Q10" s="777"/>
      <c r="R10" s="13"/>
      <c r="S10" s="842"/>
      <c r="T10" s="842"/>
      <c r="U10" s="842"/>
      <c r="V10" s="842"/>
      <c r="W10" s="842"/>
      <c r="X10" s="842"/>
      <c r="Y10" s="842"/>
      <c r="Z10" s="842"/>
      <c r="AA10" s="842"/>
    </row>
    <row r="11" spans="1:28" ht="21.95" customHeight="1">
      <c r="A11" s="627" t="str">
        <f>トータル!A156&amp;""</f>
        <v/>
      </c>
      <c r="B11" s="800" t="str">
        <f>トータル!B156&amp;""</f>
        <v xml:space="preserve">SITC YIHE </v>
      </c>
      <c r="C11" s="800"/>
      <c r="D11" s="800"/>
      <c r="E11" s="800"/>
      <c r="F11" s="778" t="str">
        <f>トータル!C156&amp;""</f>
        <v>2444W</v>
      </c>
      <c r="G11" s="778"/>
      <c r="H11" s="930" t="str">
        <f>トータル!D156&amp;""</f>
        <v>08/28-29</v>
      </c>
      <c r="I11" s="930"/>
      <c r="J11" s="777" t="str">
        <f>トータル!F156&amp;""</f>
        <v>08/16</v>
      </c>
      <c r="K11" s="777"/>
      <c r="L11" s="777" t="str">
        <f>トータル!H156&amp;""</f>
        <v>08/16</v>
      </c>
      <c r="M11" s="777"/>
      <c r="N11" s="777" t="str">
        <f>トータル!I156&amp;""</f>
        <v>08/26</v>
      </c>
      <c r="O11" s="777"/>
      <c r="P11" s="777" t="str">
        <f>トータル!K156&amp;""</f>
        <v>STIC</v>
      </c>
      <c r="Q11" s="777"/>
      <c r="R11" s="13"/>
      <c r="S11" s="842"/>
      <c r="T11" s="842"/>
      <c r="U11" s="842"/>
      <c r="V11" s="842"/>
      <c r="W11" s="842"/>
      <c r="X11" s="842"/>
      <c r="Y11" s="842"/>
      <c r="Z11" s="842"/>
      <c r="AA11" s="842"/>
    </row>
    <row r="12" spans="1:28" ht="21.95" customHeight="1">
      <c r="A12" s="627" t="str">
        <f>トータル!A157&amp;""</f>
        <v/>
      </c>
      <c r="B12" s="800" t="str">
        <f>トータル!B157&amp;""</f>
        <v/>
      </c>
      <c r="C12" s="800"/>
      <c r="D12" s="800"/>
      <c r="E12" s="800"/>
      <c r="F12" s="778" t="str">
        <f>トータル!C157&amp;""</f>
        <v/>
      </c>
      <c r="G12" s="778"/>
      <c r="H12" s="930" t="str">
        <f>トータル!D157&amp;""</f>
        <v/>
      </c>
      <c r="I12" s="930"/>
      <c r="J12" s="777" t="str">
        <f>トータル!F157&amp;""</f>
        <v/>
      </c>
      <c r="K12" s="777"/>
      <c r="L12" s="777" t="str">
        <f>トータル!H157&amp;""</f>
        <v/>
      </c>
      <c r="M12" s="777"/>
      <c r="N12" s="777" t="str">
        <f>トータル!I157&amp;""</f>
        <v/>
      </c>
      <c r="O12" s="777"/>
      <c r="P12" s="777" t="str">
        <f>トータル!K157&amp;""</f>
        <v/>
      </c>
      <c r="Q12" s="777"/>
      <c r="R12" s="13"/>
      <c r="S12" s="842"/>
      <c r="T12" s="842"/>
      <c r="U12" s="842"/>
      <c r="V12" s="842"/>
      <c r="W12" s="842"/>
      <c r="X12" s="842"/>
      <c r="Y12" s="842"/>
      <c r="Z12" s="842"/>
      <c r="AA12" s="842"/>
    </row>
    <row r="13" spans="1:28" ht="21.95" customHeight="1">
      <c r="A13" s="630" t="str">
        <f>トータル!A158&amp;""</f>
        <v/>
      </c>
      <c r="B13" s="925" t="str">
        <f>トータル!B158&amp;""</f>
        <v/>
      </c>
      <c r="C13" s="925"/>
      <c r="D13" s="925"/>
      <c r="E13" s="925"/>
      <c r="F13" s="920" t="str">
        <f>トータル!C158&amp;""</f>
        <v/>
      </c>
      <c r="G13" s="920"/>
      <c r="H13" s="929" t="str">
        <f>トータル!D158&amp;""</f>
        <v/>
      </c>
      <c r="I13" s="929"/>
      <c r="J13" s="820" t="str">
        <f>トータル!F158&amp;""</f>
        <v/>
      </c>
      <c r="K13" s="820"/>
      <c r="L13" s="820" t="str">
        <f>トータル!H158&amp;""</f>
        <v/>
      </c>
      <c r="M13" s="820"/>
      <c r="N13" s="820" t="str">
        <f>トータル!I158&amp;""</f>
        <v/>
      </c>
      <c r="O13" s="820"/>
      <c r="P13" s="820" t="str">
        <f>トータル!K158&amp;""</f>
        <v/>
      </c>
      <c r="Q13" s="820"/>
      <c r="R13" s="13"/>
      <c r="S13" s="842"/>
      <c r="T13" s="842"/>
      <c r="U13" s="842"/>
      <c r="V13" s="842"/>
      <c r="W13" s="842"/>
      <c r="X13" s="842"/>
      <c r="Y13" s="842"/>
      <c r="Z13" s="842"/>
      <c r="AA13" s="842"/>
    </row>
    <row r="14" spans="1:28" ht="21.95" customHeight="1">
      <c r="A14" s="392"/>
      <c r="B14" s="64"/>
      <c r="C14" s="64"/>
      <c r="D14" s="64"/>
      <c r="E14" s="64"/>
      <c r="F14" s="66"/>
      <c r="G14" s="66"/>
      <c r="H14" s="68"/>
      <c r="I14" s="68"/>
      <c r="J14" s="68"/>
      <c r="K14" s="68"/>
      <c r="L14" s="68"/>
      <c r="M14" s="68"/>
      <c r="N14" s="68"/>
      <c r="O14" s="68"/>
      <c r="P14" s="69"/>
      <c r="Q14" s="69"/>
      <c r="R14" s="13"/>
      <c r="S14" s="2"/>
      <c r="T14" s="5"/>
      <c r="U14" s="5"/>
      <c r="V14" s="5"/>
      <c r="W14" s="5"/>
      <c r="Z14" s="312"/>
    </row>
    <row r="15" spans="1:28" ht="21.95" customHeight="1">
      <c r="A15" s="637"/>
      <c r="B15" s="637"/>
      <c r="C15" s="637"/>
      <c r="D15" s="637"/>
      <c r="E15" s="637"/>
      <c r="F15" s="637"/>
      <c r="G15" s="637"/>
      <c r="H15" s="637"/>
      <c r="I15" s="637"/>
      <c r="J15" s="637"/>
      <c r="K15" s="637"/>
      <c r="L15" s="637"/>
      <c r="M15" s="435"/>
      <c r="N15" s="636"/>
      <c r="O15" s="636"/>
      <c r="P15" s="636"/>
      <c r="Q15" s="636"/>
      <c r="R15" s="636"/>
      <c r="S15" s="636"/>
      <c r="T15" s="636"/>
      <c r="U15" s="636"/>
      <c r="V15" s="636"/>
      <c r="W15" s="636"/>
      <c r="X15" s="636"/>
      <c r="Y15" s="636"/>
      <c r="Z15" s="636"/>
      <c r="AA15" s="636"/>
    </row>
    <row r="16" spans="1:28" s="1" customFormat="1" ht="21.95" customHeight="1">
      <c r="A16" s="639"/>
      <c r="B16" s="639"/>
      <c r="C16" s="639"/>
      <c r="D16" s="639"/>
      <c r="E16" s="639"/>
      <c r="F16" s="639"/>
      <c r="G16" s="639"/>
      <c r="H16" s="639"/>
      <c r="I16" s="639"/>
      <c r="J16" s="639"/>
      <c r="K16" s="639"/>
      <c r="L16" s="639"/>
      <c r="M16" s="445"/>
      <c r="N16" s="639"/>
      <c r="O16" s="639"/>
      <c r="P16" s="639"/>
      <c r="Q16" s="639"/>
      <c r="R16" s="639"/>
      <c r="S16" s="639"/>
      <c r="T16" s="639"/>
      <c r="U16" s="639"/>
      <c r="V16" s="639"/>
      <c r="W16" s="639"/>
      <c r="X16" s="639"/>
      <c r="Y16" s="639"/>
      <c r="Z16" s="639"/>
      <c r="AA16" s="639"/>
    </row>
    <row r="17" spans="1:28" s="1" customFormat="1" ht="21.95" customHeight="1">
      <c r="A17" s="639"/>
      <c r="B17" s="639"/>
      <c r="C17" s="639"/>
      <c r="D17" s="639"/>
      <c r="E17" s="639"/>
      <c r="F17" s="639"/>
      <c r="G17" s="639"/>
      <c r="H17" s="639"/>
      <c r="I17" s="639"/>
      <c r="J17" s="639"/>
      <c r="K17" s="639"/>
      <c r="L17" s="639"/>
      <c r="M17" s="445"/>
      <c r="N17" s="639"/>
      <c r="O17" s="639"/>
      <c r="P17" s="639"/>
      <c r="Q17" s="639"/>
      <c r="R17" s="639"/>
      <c r="S17" s="639"/>
      <c r="T17" s="639"/>
      <c r="U17" s="639"/>
      <c r="V17" s="639"/>
      <c r="W17" s="639"/>
      <c r="X17" s="639"/>
      <c r="Y17" s="639"/>
      <c r="Z17" s="639"/>
      <c r="AA17" s="639"/>
    </row>
    <row r="18" spans="1:28" ht="21.95" customHeight="1">
      <c r="A18" s="639"/>
      <c r="B18" s="639"/>
      <c r="C18" s="639"/>
      <c r="D18" s="639"/>
      <c r="E18" s="639"/>
      <c r="F18" s="639"/>
      <c r="G18" s="639"/>
      <c r="H18" s="639"/>
      <c r="I18" s="639"/>
      <c r="J18" s="639"/>
      <c r="K18" s="639"/>
      <c r="L18" s="639"/>
      <c r="M18" s="420"/>
      <c r="N18" s="639"/>
      <c r="O18" s="639"/>
      <c r="P18" s="639"/>
      <c r="Q18" s="639"/>
      <c r="R18" s="639"/>
      <c r="S18" s="639"/>
      <c r="T18" s="639"/>
      <c r="U18" s="639"/>
      <c r="V18" s="639"/>
      <c r="W18" s="639"/>
      <c r="X18" s="639"/>
      <c r="Y18" s="639"/>
      <c r="Z18" s="639"/>
      <c r="AA18" s="639"/>
    </row>
    <row r="19" spans="1:28" ht="21.95" customHeight="1">
      <c r="A19" s="639"/>
      <c r="B19" s="639"/>
      <c r="C19" s="639"/>
      <c r="D19" s="639"/>
      <c r="E19" s="639"/>
      <c r="F19" s="639"/>
      <c r="G19" s="639"/>
      <c r="H19" s="639"/>
      <c r="I19" s="639"/>
      <c r="J19" s="639"/>
      <c r="K19" s="639"/>
      <c r="L19" s="639"/>
      <c r="M19" s="420"/>
      <c r="N19" s="639"/>
      <c r="O19" s="639"/>
      <c r="P19" s="639"/>
      <c r="Q19" s="639"/>
      <c r="R19" s="639"/>
      <c r="S19" s="639"/>
      <c r="T19" s="639"/>
      <c r="U19" s="639"/>
      <c r="V19" s="639"/>
      <c r="W19" s="639"/>
      <c r="X19" s="639"/>
      <c r="Y19" s="639"/>
      <c r="Z19" s="639"/>
      <c r="AA19" s="639"/>
    </row>
    <row r="20" spans="1:28" ht="21.95" customHeight="1">
      <c r="A20" s="639"/>
      <c r="B20" s="639"/>
      <c r="C20" s="639"/>
      <c r="D20" s="639"/>
      <c r="E20" s="639"/>
      <c r="F20" s="639"/>
      <c r="G20" s="639"/>
      <c r="H20" s="639"/>
      <c r="I20" s="639"/>
      <c r="J20" s="639"/>
      <c r="K20" s="639"/>
      <c r="L20" s="639"/>
      <c r="M20" s="420"/>
      <c r="N20" s="639"/>
      <c r="O20" s="639"/>
      <c r="P20" s="639"/>
      <c r="Q20" s="639"/>
      <c r="R20" s="639"/>
      <c r="S20" s="639"/>
      <c r="T20" s="639"/>
      <c r="U20" s="639"/>
      <c r="V20" s="639"/>
      <c r="W20" s="639"/>
      <c r="X20" s="639"/>
      <c r="Y20" s="639"/>
      <c r="Z20" s="639"/>
      <c r="AA20" s="639"/>
    </row>
    <row r="21" spans="1:28" ht="21.95" customHeight="1">
      <c r="A21" s="639"/>
      <c r="B21" s="639"/>
      <c r="C21" s="639"/>
      <c r="D21" s="639"/>
      <c r="E21" s="639"/>
      <c r="F21" s="639"/>
      <c r="G21" s="639"/>
      <c r="H21" s="639"/>
      <c r="I21" s="639"/>
      <c r="J21" s="639"/>
      <c r="K21" s="639"/>
      <c r="L21" s="639"/>
      <c r="M21" s="420"/>
      <c r="N21" s="639"/>
      <c r="O21" s="639"/>
      <c r="P21" s="639"/>
      <c r="Q21" s="639"/>
      <c r="R21" s="639"/>
      <c r="S21" s="639"/>
      <c r="T21" s="639"/>
      <c r="U21" s="639"/>
      <c r="V21" s="639"/>
      <c r="W21" s="639"/>
      <c r="X21" s="639"/>
      <c r="Y21" s="639"/>
      <c r="Z21" s="639"/>
      <c r="AA21" s="639"/>
    </row>
    <row r="22" spans="1:28" ht="21.95" customHeight="1"/>
    <row r="23" spans="1:28" ht="21.95" customHeight="1">
      <c r="A23" s="804" t="s">
        <v>200</v>
      </c>
      <c r="B23" s="804"/>
      <c r="C23" s="804"/>
      <c r="D23" s="804"/>
      <c r="E23" s="804"/>
      <c r="F23" s="804"/>
      <c r="G23" s="804"/>
      <c r="H23" s="804"/>
      <c r="I23" s="804"/>
      <c r="J23" s="804"/>
      <c r="K23" s="804"/>
      <c r="L23" s="804"/>
      <c r="M23" s="804"/>
      <c r="N23" s="804"/>
      <c r="O23" s="804"/>
      <c r="P23" s="804"/>
      <c r="Q23" s="804"/>
      <c r="R23" s="804"/>
      <c r="S23" s="804"/>
      <c r="T23" s="804"/>
      <c r="U23" s="804"/>
      <c r="V23" s="804"/>
      <c r="W23" s="804"/>
      <c r="X23" s="804"/>
      <c r="Y23" s="804"/>
      <c r="Z23" s="804"/>
      <c r="AA23" s="804"/>
      <c r="AB23" s="804"/>
    </row>
    <row r="24" spans="1:28" ht="21.95" customHeight="1">
      <c r="A24" s="803" t="s">
        <v>201</v>
      </c>
      <c r="B24" s="803"/>
      <c r="C24" s="803"/>
      <c r="D24" s="803"/>
      <c r="E24" s="803"/>
      <c r="F24" s="803"/>
      <c r="G24" s="803"/>
      <c r="H24" s="803"/>
      <c r="I24" s="803"/>
      <c r="J24" s="803"/>
      <c r="K24" s="803"/>
      <c r="L24" s="803"/>
      <c r="M24" s="803"/>
      <c r="N24" s="803"/>
      <c r="O24" s="803"/>
      <c r="P24" s="803"/>
      <c r="Q24" s="803"/>
      <c r="R24" s="803"/>
      <c r="S24" s="803"/>
      <c r="T24" s="803"/>
      <c r="U24" s="803"/>
      <c r="V24" s="803"/>
      <c r="W24" s="803"/>
      <c r="X24" s="803"/>
      <c r="Y24" s="803"/>
      <c r="Z24" s="803"/>
      <c r="AA24" s="803"/>
      <c r="AB24" s="803"/>
    </row>
    <row r="25" spans="1:28" ht="21.95" customHeight="1">
      <c r="A25" s="802" t="s">
        <v>202</v>
      </c>
      <c r="B25" s="802"/>
      <c r="C25" s="802"/>
      <c r="D25" s="802"/>
      <c r="E25" s="802"/>
      <c r="F25" s="802"/>
      <c r="G25" s="802"/>
      <c r="H25" s="802"/>
      <c r="I25" s="802"/>
      <c r="J25" s="802"/>
      <c r="K25" s="802"/>
      <c r="L25" s="802"/>
      <c r="M25" s="802"/>
      <c r="N25" s="802"/>
      <c r="O25" s="802"/>
      <c r="P25" s="802"/>
      <c r="Q25" s="802"/>
      <c r="R25" s="802"/>
      <c r="S25" s="802"/>
      <c r="T25" s="802"/>
      <c r="U25" s="802"/>
      <c r="V25" s="802"/>
      <c r="W25" s="802"/>
      <c r="X25" s="802"/>
      <c r="Y25" s="802"/>
      <c r="Z25" s="802"/>
      <c r="AA25" s="802"/>
      <c r="AB25" s="802"/>
    </row>
  </sheetData>
  <customSheetViews>
    <customSheetView guid="{75B5E8E9-8346-4EE8-9C6C-46A38DB1C943}" scale="115" showPageBreaks="1" fitToPage="1" printArea="1" view="pageBreakPreview">
      <selection activeCell="B8" sqref="B8:E8"/>
      <pageMargins left="0" right="0.2" top="0" bottom="0" header="0" footer="0"/>
      <pageSetup paperSize="9" scale="89" orientation="landscape" r:id="rId1"/>
    </customSheetView>
    <customSheetView guid="{13512C7E-4D64-4772-B38D-5DF8639F80D8}" showPageBreaks="1" fitToPage="1" printArea="1" view="pageBreakPreview">
      <selection activeCell="Y2" sqref="Y2:AC2"/>
      <pageMargins left="0" right="0.2" top="0" bottom="0" header="0" footer="0"/>
      <pageSetup paperSize="9" scale="90" orientation="landscape" r:id="rId2"/>
    </customSheetView>
    <customSheetView guid="{B4FFAC30-8AEE-4080-8E68-C3EF05F8572A}" scale="115" showPageBreaks="1" fitToPage="1" printArea="1" view="pageBreakPreview" topLeftCell="A4">
      <selection activeCell="H7" sqref="H7:I7"/>
      <pageMargins left="0" right="0.2" top="0" bottom="0" header="0" footer="0"/>
      <pageSetup paperSize="9" scale="90" orientation="landscape" r:id="rId3"/>
    </customSheetView>
  </customSheetViews>
  <mergeCells count="78">
    <mergeCell ref="A3:I3"/>
    <mergeCell ref="J4:K4"/>
    <mergeCell ref="J10:K10"/>
    <mergeCell ref="J11:K11"/>
    <mergeCell ref="B11:E11"/>
    <mergeCell ref="F4:G4"/>
    <mergeCell ref="F5:G5"/>
    <mergeCell ref="F6:G6"/>
    <mergeCell ref="F7:G7"/>
    <mergeCell ref="B6:E6"/>
    <mergeCell ref="B7:E7"/>
    <mergeCell ref="B8:E8"/>
    <mergeCell ref="B12:E12"/>
    <mergeCell ref="B13:E13"/>
    <mergeCell ref="S4:AA4"/>
    <mergeCell ref="F9:G9"/>
    <mergeCell ref="F10:G10"/>
    <mergeCell ref="F11:G11"/>
    <mergeCell ref="F13:G13"/>
    <mergeCell ref="B4:E4"/>
    <mergeCell ref="B5:E5"/>
    <mergeCell ref="H8:I8"/>
    <mergeCell ref="H9:I9"/>
    <mergeCell ref="J12:K12"/>
    <mergeCell ref="J13:K13"/>
    <mergeCell ref="S5:AA13"/>
    <mergeCell ref="F12:G12"/>
    <mergeCell ref="F8:G8"/>
    <mergeCell ref="H7:I7"/>
    <mergeCell ref="L11:M11"/>
    <mergeCell ref="J9:K9"/>
    <mergeCell ref="L5:M5"/>
    <mergeCell ref="L6:M6"/>
    <mergeCell ref="L7:M7"/>
    <mergeCell ref="J7:K7"/>
    <mergeCell ref="J8:K8"/>
    <mergeCell ref="H10:I10"/>
    <mergeCell ref="H11:I11"/>
    <mergeCell ref="B9:E9"/>
    <mergeCell ref="B10:E10"/>
    <mergeCell ref="N13:O13"/>
    <mergeCell ref="L4:M4"/>
    <mergeCell ref="L13:M13"/>
    <mergeCell ref="N12:O12"/>
    <mergeCell ref="H13:I13"/>
    <mergeCell ref="H4:I4"/>
    <mergeCell ref="H5:I5"/>
    <mergeCell ref="L9:M9"/>
    <mergeCell ref="L10:M10"/>
    <mergeCell ref="H12:I12"/>
    <mergeCell ref="L12:M12"/>
    <mergeCell ref="J5:K5"/>
    <mergeCell ref="J6:K6"/>
    <mergeCell ref="H6:I6"/>
    <mergeCell ref="P10:Q10"/>
    <mergeCell ref="P11:Q11"/>
    <mergeCell ref="L8:M8"/>
    <mergeCell ref="P9:Q9"/>
    <mergeCell ref="P5:Q5"/>
    <mergeCell ref="P6:Q6"/>
    <mergeCell ref="P7:Q7"/>
    <mergeCell ref="P8:Q8"/>
    <mergeCell ref="A1:AB1"/>
    <mergeCell ref="A23:AB23"/>
    <mergeCell ref="A24:AB24"/>
    <mergeCell ref="A25:AB25"/>
    <mergeCell ref="X2:AA2"/>
    <mergeCell ref="P12:Q12"/>
    <mergeCell ref="P13:Q13"/>
    <mergeCell ref="N4:O4"/>
    <mergeCell ref="N5:O5"/>
    <mergeCell ref="N6:O6"/>
    <mergeCell ref="N7:O7"/>
    <mergeCell ref="N8:O8"/>
    <mergeCell ref="N9:O9"/>
    <mergeCell ref="N10:O10"/>
    <mergeCell ref="N11:O11"/>
    <mergeCell ref="P4:Q4"/>
  </mergeCells>
  <phoneticPr fontId="1"/>
  <pageMargins left="0" right="0.2" top="0" bottom="0" header="0" footer="0"/>
  <pageSetup paperSize="9" scale="91"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9"/>
    <pageSetUpPr fitToPage="1"/>
  </sheetPr>
  <dimension ref="A1:T26"/>
  <sheetViews>
    <sheetView showWhiteSpace="0" view="pageBreakPreview" zoomScaleNormal="90" zoomScaleSheetLayoutView="115" zoomScalePageLayoutView="10" workbookViewId="0">
      <selection activeCell="A6" sqref="A6:XFD6"/>
    </sheetView>
  </sheetViews>
  <sheetFormatPr defaultRowHeight="13.5"/>
  <cols>
    <col min="1" max="1" width="5.375" customWidth="1"/>
    <col min="2" max="2" width="12.625" customWidth="1"/>
    <col min="3" max="9" width="10.625" customWidth="1"/>
    <col min="10" max="10" width="5.875" customWidth="1"/>
    <col min="14" max="14" width="8.87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A3" s="61"/>
      <c r="B3" s="885" t="s">
        <v>92</v>
      </c>
      <c r="C3" s="885"/>
      <c r="D3" s="885"/>
      <c r="E3" s="885"/>
    </row>
    <row r="4" spans="1:20">
      <c r="A4" s="63"/>
    </row>
    <row r="5" spans="1:20" s="1" customFormat="1" ht="20.100000000000001" customHeight="1">
      <c r="B5" s="87" t="s">
        <v>0</v>
      </c>
      <c r="C5" s="88" t="s">
        <v>1</v>
      </c>
      <c r="D5" s="88" t="s">
        <v>2</v>
      </c>
      <c r="E5" s="88" t="s">
        <v>3</v>
      </c>
      <c r="F5" s="88" t="s">
        <v>4</v>
      </c>
      <c r="G5" s="88" t="s">
        <v>5</v>
      </c>
      <c r="H5" s="88" t="s">
        <v>14</v>
      </c>
      <c r="I5" s="89" t="s">
        <v>33</v>
      </c>
      <c r="J5" s="2"/>
      <c r="K5" s="8"/>
      <c r="L5" s="8"/>
      <c r="M5" s="8"/>
      <c r="N5" s="8"/>
      <c r="P5"/>
      <c r="Q5"/>
      <c r="R5"/>
      <c r="S5"/>
      <c r="T5"/>
    </row>
    <row r="6" spans="1:20" ht="18" customHeight="1">
      <c r="A6" s="63"/>
      <c r="B6" s="18" t="str">
        <f>トータル!B166</f>
        <v>A GALAXY</v>
      </c>
      <c r="C6" s="19" t="str">
        <f>トータル!C166</f>
        <v>2427W</v>
      </c>
      <c r="D6" s="330" t="str">
        <f>トータル!D166</f>
        <v>07/05-06</v>
      </c>
      <c r="E6" s="331" t="str">
        <f>トータル!F166</f>
        <v>07/02</v>
      </c>
      <c r="F6" s="331" t="e">
        <f>トータル!#REF!</f>
        <v>#REF!</v>
      </c>
      <c r="G6" s="331" t="e">
        <f>トータル!#REF!</f>
        <v>#REF!</v>
      </c>
      <c r="H6" s="330" t="str">
        <f>トータル!I166</f>
        <v>07/12</v>
      </c>
      <c r="I6" s="104" t="s">
        <v>25</v>
      </c>
      <c r="J6" s="7"/>
      <c r="K6" s="770"/>
      <c r="L6" s="770"/>
      <c r="M6" s="770"/>
      <c r="N6" s="770"/>
      <c r="Q6" s="63"/>
    </row>
    <row r="7" spans="1:20" ht="18" customHeight="1">
      <c r="A7" s="63" t="s">
        <v>86</v>
      </c>
      <c r="B7" s="18" t="str">
        <f>トータル!B167</f>
        <v>INSIGHT</v>
      </c>
      <c r="C7" s="19" t="str">
        <f>トータル!C167</f>
        <v>2428W</v>
      </c>
      <c r="D7" s="111" t="str">
        <f>トータル!D167</f>
        <v>07/12-13</v>
      </c>
      <c r="E7" s="90" t="str">
        <f>トータル!F167</f>
        <v>07/09</v>
      </c>
      <c r="F7" s="90" t="e">
        <f>トータル!#REF!</f>
        <v>#REF!</v>
      </c>
      <c r="G7" s="90" t="e">
        <f>トータル!#REF!</f>
        <v>#REF!</v>
      </c>
      <c r="H7" s="111" t="str">
        <f>トータル!I167</f>
        <v>07/19</v>
      </c>
      <c r="I7" s="104" t="s">
        <v>25</v>
      </c>
      <c r="J7" s="7"/>
      <c r="K7" s="770"/>
      <c r="L7" s="770"/>
      <c r="M7" s="770"/>
      <c r="N7" s="770"/>
    </row>
    <row r="8" spans="1:20" ht="18" customHeight="1">
      <c r="A8" s="189"/>
      <c r="B8" s="18" t="str">
        <f>トータル!B168</f>
        <v>A GALAXY</v>
      </c>
      <c r="C8" s="19" t="str">
        <f>トータル!C168</f>
        <v>2429W</v>
      </c>
      <c r="D8" s="111" t="str">
        <f>トータル!D168</f>
        <v>07/19-20</v>
      </c>
      <c r="E8" s="90" t="str">
        <f>トータル!F168</f>
        <v>07/16</v>
      </c>
      <c r="F8" s="90" t="e">
        <f>トータル!#REF!</f>
        <v>#REF!</v>
      </c>
      <c r="G8" s="90" t="e">
        <f>トータル!#REF!</f>
        <v>#REF!</v>
      </c>
      <c r="H8" s="111" t="str">
        <f>トータル!I168</f>
        <v>07/26</v>
      </c>
      <c r="I8" s="104" t="s">
        <v>25</v>
      </c>
      <c r="J8" s="7"/>
      <c r="K8" s="770"/>
      <c r="L8" s="770"/>
      <c r="M8" s="770"/>
      <c r="N8" s="770"/>
    </row>
    <row r="9" spans="1:20" ht="18" customHeight="1">
      <c r="A9" s="63" t="s">
        <v>86</v>
      </c>
      <c r="B9" s="18" t="str">
        <f>トータル!B169</f>
        <v>INSIGHT</v>
      </c>
      <c r="C9" s="19" t="str">
        <f>トータル!C169</f>
        <v>2430W</v>
      </c>
      <c r="D9" s="111" t="str">
        <f>トータル!D169</f>
        <v>07/26-27</v>
      </c>
      <c r="E9" s="90" t="str">
        <f>トータル!F169</f>
        <v>07/23</v>
      </c>
      <c r="F9" s="90" t="e">
        <f>トータル!#REF!</f>
        <v>#REF!</v>
      </c>
      <c r="G9" s="90" t="e">
        <f>トータル!#REF!</f>
        <v>#REF!</v>
      </c>
      <c r="H9" s="111" t="str">
        <f>トータル!I169</f>
        <v>08/02</v>
      </c>
      <c r="I9" s="104" t="s">
        <v>25</v>
      </c>
      <c r="J9" s="7"/>
      <c r="K9" s="10"/>
      <c r="L9" s="10"/>
      <c r="M9" s="10"/>
      <c r="N9" s="10"/>
    </row>
    <row r="10" spans="1:20" ht="18" customHeight="1">
      <c r="A10" s="62"/>
      <c r="B10" s="18"/>
      <c r="C10" s="19"/>
      <c r="D10" s="111"/>
      <c r="E10" s="90"/>
      <c r="F10" s="90"/>
      <c r="G10" s="90"/>
      <c r="H10" s="111"/>
      <c r="I10" s="104"/>
      <c r="J10" s="7"/>
      <c r="K10" s="10"/>
      <c r="L10" s="10"/>
      <c r="M10" s="10"/>
      <c r="N10" s="10"/>
    </row>
    <row r="11" spans="1:20" ht="18" customHeight="1">
      <c r="A11" s="63"/>
      <c r="B11" s="18"/>
      <c r="C11" s="19"/>
      <c r="D11" s="111"/>
      <c r="E11" s="90"/>
      <c r="F11" s="90"/>
      <c r="G11" s="90"/>
      <c r="H11" s="111"/>
      <c r="I11" s="104"/>
      <c r="J11" s="7"/>
      <c r="K11" s="10"/>
      <c r="L11" s="10"/>
      <c r="M11" s="10"/>
      <c r="N11" s="10"/>
    </row>
    <row r="12" spans="1:20" ht="18" customHeight="1">
      <c r="A12" s="63"/>
      <c r="B12" s="18"/>
      <c r="C12" s="19"/>
      <c r="D12" s="111"/>
      <c r="E12" s="90"/>
      <c r="F12" s="90"/>
      <c r="G12" s="90"/>
      <c r="H12" s="111"/>
      <c r="I12" s="104"/>
      <c r="J12" s="7"/>
      <c r="K12" s="10"/>
      <c r="L12" s="10"/>
      <c r="M12" s="10"/>
      <c r="N12" s="10"/>
    </row>
    <row r="13" spans="1:20" ht="18" customHeight="1">
      <c r="A13" s="63"/>
      <c r="B13" s="58"/>
      <c r="C13" s="22"/>
      <c r="D13" s="25"/>
      <c r="E13" s="93"/>
      <c r="F13" s="93"/>
      <c r="G13" s="93"/>
      <c r="H13" s="25"/>
      <c r="I13" s="24"/>
      <c r="J13" s="7"/>
      <c r="K13" s="10"/>
      <c r="L13" s="10"/>
      <c r="M13" s="10"/>
      <c r="N13" s="10"/>
      <c r="Q13" s="311"/>
    </row>
    <row r="14" spans="1:20" ht="18" customHeight="1">
      <c r="A14" s="202"/>
      <c r="B14" s="64"/>
      <c r="C14" s="69"/>
      <c r="D14" s="68"/>
      <c r="E14" s="102"/>
      <c r="F14" s="102"/>
      <c r="G14" s="102"/>
      <c r="H14" s="68"/>
      <c r="I14" s="69"/>
      <c r="J14" s="7"/>
      <c r="K14" s="10"/>
      <c r="L14" s="10"/>
      <c r="M14" s="10"/>
      <c r="N14" s="10"/>
      <c r="Q14" s="312"/>
    </row>
    <row r="15" spans="1:20">
      <c r="A15" s="62"/>
      <c r="Q15" s="313"/>
    </row>
    <row r="16" spans="1:20" s="3" customFormat="1" ht="20.100000000000001" customHeight="1">
      <c r="A16" s="72"/>
      <c r="B16" s="6"/>
      <c r="C16" s="17"/>
      <c r="D16" s="17"/>
      <c r="E16" s="17"/>
      <c r="F16" s="17"/>
      <c r="G16" s="16"/>
      <c r="H16" s="16"/>
      <c r="I16" s="932"/>
      <c r="J16" s="6"/>
      <c r="K16" s="9"/>
      <c r="L16" s="9"/>
      <c r="M16" s="9"/>
      <c r="N16" s="9"/>
      <c r="Q16" s="314"/>
    </row>
    <row r="17" spans="1:14" s="3" customFormat="1" ht="20.100000000000001" customHeight="1">
      <c r="A17" s="72"/>
      <c r="B17" s="5"/>
      <c r="C17" s="13"/>
      <c r="D17" s="14"/>
      <c r="E17" s="14"/>
      <c r="F17" s="14"/>
      <c r="G17" s="14"/>
      <c r="H17" s="13"/>
      <c r="I17" s="932"/>
      <c r="J17" s="6"/>
      <c r="K17" s="9"/>
      <c r="L17" s="9"/>
      <c r="M17" s="9"/>
      <c r="N17" s="9"/>
    </row>
    <row r="18" spans="1:14" ht="18" customHeight="1">
      <c r="A18" s="72"/>
      <c r="B18" s="5"/>
      <c r="C18" s="13"/>
      <c r="D18" s="14"/>
      <c r="E18" s="14"/>
      <c r="F18" s="14"/>
      <c r="G18" s="14"/>
      <c r="H18" s="13"/>
      <c r="I18" s="13"/>
      <c r="J18" s="7"/>
      <c r="K18" s="5"/>
      <c r="L18" s="5"/>
      <c r="M18" s="5"/>
      <c r="N18" s="5"/>
    </row>
    <row r="19" spans="1:14" ht="18" customHeight="1">
      <c r="B19" s="5"/>
      <c r="C19" s="13"/>
      <c r="D19" s="14"/>
      <c r="E19" s="14"/>
      <c r="F19" s="14"/>
      <c r="G19" s="14"/>
      <c r="H19" s="13"/>
      <c r="I19" s="13"/>
      <c r="J19" s="7"/>
      <c r="K19" s="5"/>
      <c r="L19" s="5"/>
      <c r="M19" s="5"/>
      <c r="N19" s="5"/>
    </row>
    <row r="20" spans="1:14" ht="18" customHeight="1">
      <c r="B20" s="5"/>
      <c r="C20" s="13"/>
      <c r="D20" s="14"/>
      <c r="E20" s="14"/>
      <c r="F20" s="14"/>
      <c r="G20" s="14"/>
      <c r="H20" s="13"/>
      <c r="I20" s="13"/>
      <c r="J20" s="7"/>
      <c r="K20" s="5"/>
      <c r="L20" s="5"/>
      <c r="M20" s="5"/>
      <c r="N20" s="5"/>
    </row>
    <row r="21" spans="1:14" ht="18" customHeight="1">
      <c r="B21" s="5"/>
      <c r="C21" s="13"/>
      <c r="D21" s="14"/>
      <c r="E21" s="14"/>
      <c r="F21" s="14"/>
      <c r="G21" s="14"/>
      <c r="H21" s="13"/>
      <c r="I21" s="13"/>
      <c r="J21" s="7"/>
    </row>
    <row r="22" spans="1:14" ht="18" customHeight="1">
      <c r="B22" s="5"/>
      <c r="C22" s="13"/>
      <c r="D22" s="14"/>
      <c r="E22" s="14"/>
      <c r="F22" s="14"/>
      <c r="G22" s="14"/>
      <c r="H22" s="13"/>
      <c r="I22" s="13"/>
      <c r="J22" s="7"/>
    </row>
    <row r="23" spans="1:14" ht="18" customHeight="1">
      <c r="D23" s="4"/>
      <c r="E23" s="4"/>
      <c r="F23" s="4"/>
      <c r="G23" s="4"/>
      <c r="H23" s="4"/>
    </row>
    <row r="24" spans="1:14" ht="18" customHeight="1"/>
    <row r="25" spans="1:14" ht="18" customHeight="1"/>
    <row r="26" spans="1:14" ht="18" customHeight="1"/>
  </sheetData>
  <customSheetViews>
    <customSheetView guid="{9AD2D9A2-7B39-4E64-9049-BFF191862482}" scale="115" showPageBreaks="1" fitToPage="1" printArea="1" view="pageBreakPreview">
      <selection activeCell="F15" sqref="F15"/>
      <pageMargins left="0" right="0.2" top="0" bottom="0" header="0" footer="0"/>
      <pageSetup paperSize="9" orientation="landscape" r:id="rId1"/>
    </customSheetView>
    <customSheetView guid="{75B5E8E9-8346-4EE8-9C6C-46A38DB1C943}" scale="115" showPageBreaks="1" fitToPage="1" printArea="1" view="pageBreakPreview">
      <selection activeCell="F15" sqref="F15"/>
      <pageMargins left="0" right="0.2" top="0" bottom="0" header="0" footer="0"/>
      <pageSetup paperSize="9" orientation="landscape" r:id="rId2"/>
    </customSheetView>
    <customSheetView guid="{13512C7E-4D64-4772-B38D-5DF8639F80D8}" scale="115" showPageBreaks="1" fitToPage="1" printArea="1" state="hidden" view="pageBreakPreview">
      <selection activeCell="F15" sqref="F15"/>
      <pageMargins left="0" right="0.2" top="0" bottom="0" header="0" footer="0"/>
      <pageSetup paperSize="9" orientation="landscape" r:id="rId3"/>
    </customSheetView>
    <customSheetView guid="{B4FFAC30-8AEE-4080-8E68-C3EF05F8572A}" showPageBreaks="1" fitToPage="1" printArea="1" state="hidden" view="pageBreakPreview">
      <selection activeCell="A6" sqref="A6:XFD6"/>
      <pageMargins left="0" right="0.2" top="0" bottom="0" header="0" footer="0"/>
      <pageSetup paperSize="9" orientation="landscape" r:id="rId4"/>
    </customSheetView>
  </customSheetViews>
  <mergeCells count="3">
    <mergeCell ref="B3:E3"/>
    <mergeCell ref="K6:N8"/>
    <mergeCell ref="I16:I17"/>
  </mergeCells>
  <phoneticPr fontId="1"/>
  <pageMargins left="0" right="0.2" top="0" bottom="0" header="0" footer="0"/>
  <pageSetup paperSize="9" orientation="landscape"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pageSetUpPr fitToPage="1"/>
  </sheetPr>
  <dimension ref="A1:AB23"/>
  <sheetViews>
    <sheetView showWhiteSpace="0" view="pageBreakPreview" zoomScale="85" zoomScaleNormal="90" zoomScaleSheetLayoutView="85" zoomScalePageLayoutView="10" workbookViewId="0">
      <selection activeCell="A6" sqref="A6"/>
    </sheetView>
  </sheetViews>
  <sheetFormatPr defaultColWidth="9" defaultRowHeight="13.5"/>
  <cols>
    <col min="1" max="27" width="5.625" style="389" customWidth="1"/>
    <col min="28" max="16384" width="9" style="389"/>
  </cols>
  <sheetData>
    <row r="1" spans="1:28" ht="66" customHeight="1">
      <c r="A1" s="827" t="s">
        <v>651</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row>
    <row r="2" spans="1:28" ht="21.95" customHeight="1">
      <c r="W2" s="453" t="s">
        <v>222</v>
      </c>
      <c r="X2" s="772">
        <f ca="1">TODAY()</f>
        <v>45478</v>
      </c>
      <c r="Y2" s="772"/>
      <c r="Z2" s="772"/>
      <c r="AA2" s="772"/>
    </row>
    <row r="3" spans="1:28" ht="21.95" customHeight="1">
      <c r="A3" s="921" t="s">
        <v>92</v>
      </c>
      <c r="B3" s="921"/>
      <c r="C3" s="921"/>
      <c r="D3" s="921"/>
      <c r="E3" s="921"/>
      <c r="F3" s="921"/>
      <c r="G3" s="921"/>
      <c r="H3" s="921"/>
      <c r="I3" s="921"/>
      <c r="J3" s="858" t="s">
        <v>655</v>
      </c>
      <c r="K3" s="858"/>
      <c r="L3" s="858"/>
      <c r="M3" s="858"/>
      <c r="N3" s="858"/>
      <c r="O3" s="858"/>
      <c r="P3" s="858"/>
      <c r="Q3" s="858"/>
      <c r="R3" s="858"/>
      <c r="S3" s="858"/>
      <c r="T3" s="858"/>
      <c r="U3" s="858"/>
      <c r="V3" s="858"/>
      <c r="W3" s="858"/>
      <c r="X3" s="858"/>
      <c r="Y3" s="858"/>
      <c r="Z3" s="858"/>
      <c r="AA3" s="858"/>
      <c r="AB3" s="858"/>
    </row>
    <row r="4" spans="1:28" s="1" customFormat="1" ht="21.95" customHeight="1">
      <c r="A4" s="429" t="s">
        <v>195</v>
      </c>
      <c r="B4" s="776" t="s">
        <v>0</v>
      </c>
      <c r="C4" s="776"/>
      <c r="D4" s="776"/>
      <c r="E4" s="776"/>
      <c r="F4" s="776" t="s">
        <v>1</v>
      </c>
      <c r="G4" s="776"/>
      <c r="H4" s="776" t="s">
        <v>347</v>
      </c>
      <c r="I4" s="776"/>
      <c r="J4" s="776" t="s">
        <v>349</v>
      </c>
      <c r="K4" s="776"/>
      <c r="L4" s="776" t="s">
        <v>348</v>
      </c>
      <c r="M4" s="776"/>
      <c r="N4" s="776" t="s">
        <v>14</v>
      </c>
      <c r="O4" s="776"/>
      <c r="P4" s="776" t="s">
        <v>33</v>
      </c>
      <c r="Q4" s="776"/>
      <c r="R4" s="2"/>
      <c r="S4" s="773" t="s">
        <v>191</v>
      </c>
      <c r="T4" s="773"/>
      <c r="U4" s="773"/>
      <c r="V4" s="773"/>
      <c r="W4" s="773"/>
      <c r="X4" s="773"/>
      <c r="Y4" s="773"/>
      <c r="Z4" s="773"/>
      <c r="AA4" s="773"/>
    </row>
    <row r="5" spans="1:28" ht="21.95" customHeight="1">
      <c r="A5" s="432" t="str">
        <f>トータル!A166&amp;""</f>
        <v/>
      </c>
      <c r="B5" s="800" t="str">
        <f>トータル!B166&amp;""</f>
        <v>A GALAXY</v>
      </c>
      <c r="C5" s="800"/>
      <c r="D5" s="800"/>
      <c r="E5" s="800"/>
      <c r="F5" s="817" t="str">
        <f>トータル!C166&amp;""</f>
        <v>2427W</v>
      </c>
      <c r="G5" s="817"/>
      <c r="H5" s="778" t="str">
        <f>トータル!D166&amp;""</f>
        <v>07/05-06</v>
      </c>
      <c r="I5" s="778"/>
      <c r="J5" s="933" t="str">
        <f>トータル!F166&amp;""</f>
        <v>07/02</v>
      </c>
      <c r="K5" s="933"/>
      <c r="L5" s="933" t="str">
        <f>トータル!H166&amp;""</f>
        <v>07/02</v>
      </c>
      <c r="M5" s="933"/>
      <c r="N5" s="778" t="str">
        <f>トータル!I166&amp;""</f>
        <v>07/12</v>
      </c>
      <c r="O5" s="778"/>
      <c r="P5" s="778" t="str">
        <f>トータル!K166&amp;""</f>
        <v>STM</v>
      </c>
      <c r="Q5" s="778"/>
      <c r="R5" s="2"/>
      <c r="S5" s="842" t="s">
        <v>665</v>
      </c>
      <c r="T5" s="842"/>
      <c r="U5" s="842"/>
      <c r="V5" s="842"/>
      <c r="W5" s="842"/>
      <c r="X5" s="842"/>
      <c r="Y5" s="842"/>
      <c r="Z5" s="842"/>
      <c r="AA5" s="842"/>
    </row>
    <row r="6" spans="1:28" ht="21.95" customHeight="1">
      <c r="A6" s="678" t="str">
        <f>トータル!A167&amp;""</f>
        <v>●</v>
      </c>
      <c r="B6" s="800" t="str">
        <f>トータル!B167&amp;""</f>
        <v>INSIGHT</v>
      </c>
      <c r="C6" s="800"/>
      <c r="D6" s="800"/>
      <c r="E6" s="800"/>
      <c r="F6" s="817" t="str">
        <f>トータル!C167&amp;""</f>
        <v>2428W</v>
      </c>
      <c r="G6" s="817"/>
      <c r="H6" s="778" t="str">
        <f>トータル!D167&amp;""</f>
        <v>07/12-13</v>
      </c>
      <c r="I6" s="778"/>
      <c r="J6" s="933" t="str">
        <f>トータル!F167&amp;""</f>
        <v>07/09</v>
      </c>
      <c r="K6" s="933"/>
      <c r="L6" s="933" t="str">
        <f>トータル!H167&amp;""</f>
        <v>07/08</v>
      </c>
      <c r="M6" s="933"/>
      <c r="N6" s="778" t="str">
        <f>トータル!I167&amp;""</f>
        <v>07/19</v>
      </c>
      <c r="O6" s="778"/>
      <c r="P6" s="778" t="str">
        <f>トータル!K167&amp;""</f>
        <v>STM</v>
      </c>
      <c r="Q6" s="778"/>
      <c r="R6" s="2"/>
      <c r="S6" s="842"/>
      <c r="T6" s="842"/>
      <c r="U6" s="842"/>
      <c r="V6" s="842"/>
      <c r="W6" s="842"/>
      <c r="X6" s="842"/>
      <c r="Y6" s="842"/>
      <c r="Z6" s="842"/>
      <c r="AA6" s="842"/>
    </row>
    <row r="7" spans="1:28" ht="21.95" customHeight="1">
      <c r="A7" s="432" t="str">
        <f>トータル!A168&amp;""</f>
        <v/>
      </c>
      <c r="B7" s="800" t="str">
        <f>トータル!B168&amp;""</f>
        <v>A GALAXY</v>
      </c>
      <c r="C7" s="800"/>
      <c r="D7" s="800"/>
      <c r="E7" s="800"/>
      <c r="F7" s="817" t="str">
        <f>トータル!C168&amp;""</f>
        <v>2429W</v>
      </c>
      <c r="G7" s="817"/>
      <c r="H7" s="778" t="str">
        <f>トータル!D168&amp;""</f>
        <v>07/19-20</v>
      </c>
      <c r="I7" s="778"/>
      <c r="J7" s="933" t="str">
        <f>トータル!F168&amp;""</f>
        <v>07/16</v>
      </c>
      <c r="K7" s="933"/>
      <c r="L7" s="933" t="str">
        <f>トータル!H168&amp;""</f>
        <v>07/16</v>
      </c>
      <c r="M7" s="933"/>
      <c r="N7" s="778" t="str">
        <f>トータル!I168&amp;""</f>
        <v>07/26</v>
      </c>
      <c r="O7" s="778"/>
      <c r="P7" s="778" t="str">
        <f>トータル!K168&amp;""</f>
        <v>STM</v>
      </c>
      <c r="Q7" s="778"/>
      <c r="R7" s="2"/>
      <c r="S7" s="842"/>
      <c r="T7" s="842"/>
      <c r="U7" s="842"/>
      <c r="V7" s="842"/>
      <c r="W7" s="842"/>
      <c r="X7" s="842"/>
      <c r="Y7" s="842"/>
      <c r="Z7" s="842"/>
      <c r="AA7" s="842"/>
    </row>
    <row r="8" spans="1:28" ht="21.95" customHeight="1">
      <c r="A8" s="660" t="str">
        <f>トータル!A169&amp;""</f>
        <v/>
      </c>
      <c r="B8" s="800" t="str">
        <f>トータル!B169&amp;""</f>
        <v>INSIGHT</v>
      </c>
      <c r="C8" s="800"/>
      <c r="D8" s="800"/>
      <c r="E8" s="800"/>
      <c r="F8" s="817" t="str">
        <f>トータル!C169&amp;""</f>
        <v>2430W</v>
      </c>
      <c r="G8" s="817"/>
      <c r="H8" s="778" t="str">
        <f>トータル!D169&amp;""</f>
        <v>07/26-27</v>
      </c>
      <c r="I8" s="778"/>
      <c r="J8" s="933" t="str">
        <f>トータル!F169&amp;""</f>
        <v>07/23</v>
      </c>
      <c r="K8" s="933"/>
      <c r="L8" s="933" t="str">
        <f>トータル!H169&amp;""</f>
        <v>07/23</v>
      </c>
      <c r="M8" s="933"/>
      <c r="N8" s="778" t="str">
        <f>トータル!I169&amp;""</f>
        <v>08/02</v>
      </c>
      <c r="O8" s="778"/>
      <c r="P8" s="778" t="str">
        <f>トータル!K169&amp;""</f>
        <v>STM</v>
      </c>
      <c r="Q8" s="778"/>
      <c r="R8" s="2"/>
      <c r="S8" s="842"/>
      <c r="T8" s="842"/>
      <c r="U8" s="842"/>
      <c r="V8" s="842"/>
      <c r="W8" s="842"/>
      <c r="X8" s="842"/>
      <c r="Y8" s="842"/>
      <c r="Z8" s="842"/>
      <c r="AA8" s="842"/>
    </row>
    <row r="9" spans="1:28" ht="21.95" customHeight="1">
      <c r="A9" s="432" t="str">
        <f>トータル!A170&amp;""</f>
        <v/>
      </c>
      <c r="B9" s="800" t="str">
        <f>トータル!B170&amp;""</f>
        <v>A GALAXY</v>
      </c>
      <c r="C9" s="800"/>
      <c r="D9" s="800"/>
      <c r="E9" s="800"/>
      <c r="F9" s="817" t="str">
        <f>トータル!C170&amp;""</f>
        <v>2431W</v>
      </c>
      <c r="G9" s="817"/>
      <c r="H9" s="778" t="str">
        <f>トータル!D170&amp;""</f>
        <v>08/02-03</v>
      </c>
      <c r="I9" s="778"/>
      <c r="J9" s="933" t="str">
        <f>トータル!F170&amp;""</f>
        <v>07/30</v>
      </c>
      <c r="K9" s="933"/>
      <c r="L9" s="933" t="str">
        <f>トータル!H170&amp;""</f>
        <v>07/30</v>
      </c>
      <c r="M9" s="933"/>
      <c r="N9" s="778" t="str">
        <f>トータル!I170&amp;""</f>
        <v>08/09</v>
      </c>
      <c r="O9" s="778"/>
      <c r="P9" s="778" t="str">
        <f>トータル!K170&amp;""</f>
        <v>STM</v>
      </c>
      <c r="Q9" s="778"/>
      <c r="R9" s="2"/>
      <c r="S9" s="842"/>
      <c r="T9" s="842"/>
      <c r="U9" s="842"/>
      <c r="V9" s="842"/>
      <c r="W9" s="842"/>
      <c r="X9" s="842"/>
      <c r="Y9" s="842"/>
      <c r="Z9" s="842"/>
      <c r="AA9" s="842"/>
    </row>
    <row r="10" spans="1:28" ht="21.95" customHeight="1">
      <c r="A10" s="430" t="str">
        <f>トータル!A171&amp;""</f>
        <v/>
      </c>
      <c r="B10" s="800" t="str">
        <f>トータル!B171&amp;""</f>
        <v>INSIGHT</v>
      </c>
      <c r="C10" s="800"/>
      <c r="D10" s="800"/>
      <c r="E10" s="800"/>
      <c r="F10" s="817" t="str">
        <f>トータル!C171&amp;""</f>
        <v>2432W</v>
      </c>
      <c r="G10" s="817"/>
      <c r="H10" s="778" t="str">
        <f>トータル!D171&amp;""</f>
        <v>08/09-10</v>
      </c>
      <c r="I10" s="778"/>
      <c r="J10" s="933" t="str">
        <f>トータル!F171&amp;""</f>
        <v>08/06</v>
      </c>
      <c r="K10" s="933"/>
      <c r="L10" s="933" t="str">
        <f>トータル!H171&amp;""</f>
        <v>08/06</v>
      </c>
      <c r="M10" s="933"/>
      <c r="N10" s="778" t="str">
        <f>トータル!I171&amp;""</f>
        <v>08/16</v>
      </c>
      <c r="O10" s="778"/>
      <c r="P10" s="778" t="str">
        <f>トータル!K171&amp;""</f>
        <v>STM</v>
      </c>
      <c r="Q10" s="778"/>
      <c r="R10" s="2"/>
      <c r="S10" s="842"/>
      <c r="T10" s="842"/>
      <c r="U10" s="842"/>
      <c r="V10" s="842"/>
      <c r="W10" s="842"/>
      <c r="X10" s="842"/>
      <c r="Y10" s="842"/>
      <c r="Z10" s="842"/>
      <c r="AA10" s="842"/>
    </row>
    <row r="11" spans="1:28" ht="21.95" customHeight="1">
      <c r="A11" s="432" t="str">
        <f>トータル!A172&amp;""</f>
        <v/>
      </c>
      <c r="B11" s="800" t="str">
        <f>トータル!B172&amp;""</f>
        <v/>
      </c>
      <c r="C11" s="800"/>
      <c r="D11" s="800"/>
      <c r="E11" s="800"/>
      <c r="F11" s="817" t="str">
        <f>トータル!C172&amp;""</f>
        <v/>
      </c>
      <c r="G11" s="817"/>
      <c r="H11" s="778" t="str">
        <f>トータル!D172&amp;""</f>
        <v/>
      </c>
      <c r="I11" s="778"/>
      <c r="J11" s="933" t="str">
        <f>トータル!F172&amp;""</f>
        <v/>
      </c>
      <c r="K11" s="933"/>
      <c r="L11" s="933" t="str">
        <f>トータル!H172&amp;""</f>
        <v/>
      </c>
      <c r="M11" s="933"/>
      <c r="N11" s="778" t="str">
        <f>トータル!I172&amp;""</f>
        <v/>
      </c>
      <c r="O11" s="778"/>
      <c r="P11" s="778" t="str">
        <f>トータル!K172&amp;""</f>
        <v/>
      </c>
      <c r="Q11" s="778"/>
      <c r="R11" s="2"/>
      <c r="S11" s="842"/>
      <c r="T11" s="842"/>
      <c r="U11" s="842"/>
      <c r="V11" s="842"/>
      <c r="W11" s="842"/>
      <c r="X11" s="842"/>
      <c r="Y11" s="842"/>
      <c r="Z11" s="842"/>
      <c r="AA11" s="842"/>
    </row>
    <row r="12" spans="1:28" ht="21.95" customHeight="1">
      <c r="A12" s="432" t="str">
        <f>トータル!A173&amp;""</f>
        <v/>
      </c>
      <c r="B12" s="800" t="str">
        <f>トータル!B173&amp;""</f>
        <v/>
      </c>
      <c r="C12" s="800"/>
      <c r="D12" s="800"/>
      <c r="E12" s="800"/>
      <c r="F12" s="817" t="str">
        <f>トータル!C173&amp;""</f>
        <v/>
      </c>
      <c r="G12" s="817"/>
      <c r="H12" s="778" t="str">
        <f>トータル!D173&amp;""</f>
        <v/>
      </c>
      <c r="I12" s="778"/>
      <c r="J12" s="933" t="str">
        <f>トータル!F173&amp;""</f>
        <v/>
      </c>
      <c r="K12" s="933"/>
      <c r="L12" s="933" t="str">
        <f>トータル!H173&amp;""</f>
        <v/>
      </c>
      <c r="M12" s="933"/>
      <c r="N12" s="778" t="str">
        <f>トータル!I173&amp;""</f>
        <v/>
      </c>
      <c r="O12" s="778"/>
      <c r="P12" s="778" t="str">
        <f>トータル!K173&amp;""</f>
        <v/>
      </c>
      <c r="Q12" s="778"/>
      <c r="R12" s="2"/>
      <c r="S12" s="842"/>
      <c r="T12" s="842"/>
      <c r="U12" s="842"/>
      <c r="V12" s="842"/>
      <c r="W12" s="842"/>
      <c r="X12" s="842"/>
      <c r="Y12" s="842"/>
      <c r="Z12" s="842"/>
      <c r="AA12" s="842"/>
    </row>
    <row r="13" spans="1:28" ht="21.95" customHeight="1">
      <c r="A13" s="433" t="str">
        <f>トータル!A174&amp;""</f>
        <v/>
      </c>
      <c r="B13" s="925" t="str">
        <f>トータル!B174&amp;""</f>
        <v/>
      </c>
      <c r="C13" s="925"/>
      <c r="D13" s="925"/>
      <c r="E13" s="925"/>
      <c r="F13" s="826" t="str">
        <f>トータル!C174&amp;""</f>
        <v/>
      </c>
      <c r="G13" s="826"/>
      <c r="H13" s="920" t="str">
        <f>トータル!D174&amp;""</f>
        <v/>
      </c>
      <c r="I13" s="920"/>
      <c r="J13" s="934" t="str">
        <f>トータル!F174&amp;""</f>
        <v/>
      </c>
      <c r="K13" s="934"/>
      <c r="L13" s="934" t="str">
        <f>トータル!H174&amp;""</f>
        <v/>
      </c>
      <c r="M13" s="934"/>
      <c r="N13" s="920" t="str">
        <f>トータル!I174&amp;""</f>
        <v/>
      </c>
      <c r="O13" s="920"/>
      <c r="P13" s="920" t="str">
        <f>トータル!K174&amp;""</f>
        <v/>
      </c>
      <c r="Q13" s="920"/>
      <c r="R13" s="2"/>
      <c r="S13" s="842"/>
      <c r="T13" s="842"/>
      <c r="U13" s="842"/>
      <c r="V13" s="842"/>
      <c r="W13" s="842"/>
      <c r="X13" s="842"/>
      <c r="Y13" s="842"/>
      <c r="Z13" s="842"/>
      <c r="AA13" s="842"/>
    </row>
    <row r="14" spans="1:28" ht="21.95" customHeight="1">
      <c r="A14" s="637"/>
      <c r="B14" s="637"/>
      <c r="C14" s="637"/>
      <c r="D14" s="637"/>
      <c r="E14" s="637"/>
      <c r="F14" s="637"/>
      <c r="G14" s="637"/>
      <c r="H14" s="637"/>
      <c r="I14" s="637"/>
      <c r="J14" s="637"/>
      <c r="K14" s="637"/>
      <c r="L14" s="637"/>
      <c r="M14" s="435"/>
      <c r="N14" s="636"/>
      <c r="O14" s="636"/>
      <c r="P14" s="636"/>
      <c r="Q14" s="636"/>
      <c r="R14" s="636"/>
      <c r="S14" s="636"/>
      <c r="T14" s="636"/>
      <c r="U14" s="636"/>
      <c r="V14" s="636"/>
      <c r="W14" s="636"/>
      <c r="X14" s="636"/>
      <c r="Y14" s="636"/>
      <c r="Z14" s="636"/>
      <c r="AA14" s="636"/>
    </row>
    <row r="15" spans="1:28" s="401" customFormat="1" ht="21.95" customHeight="1">
      <c r="A15" s="639"/>
      <c r="B15" s="639"/>
      <c r="C15" s="639"/>
      <c r="D15" s="639"/>
      <c r="E15" s="639"/>
      <c r="F15" s="639"/>
      <c r="G15" s="639"/>
      <c r="H15" s="639"/>
      <c r="I15" s="639"/>
      <c r="J15" s="639"/>
      <c r="K15" s="639"/>
      <c r="L15" s="639"/>
      <c r="M15" s="420"/>
      <c r="N15" s="639"/>
      <c r="O15" s="639"/>
      <c r="P15" s="639"/>
      <c r="Q15" s="639"/>
      <c r="R15" s="639"/>
      <c r="S15" s="639"/>
      <c r="T15" s="639"/>
      <c r="U15" s="639"/>
      <c r="V15" s="639"/>
      <c r="W15" s="639"/>
      <c r="X15" s="639"/>
      <c r="Y15" s="639"/>
      <c r="Z15" s="639"/>
      <c r="AA15" s="639"/>
    </row>
    <row r="16" spans="1:28" s="401" customFormat="1" ht="21.95" customHeight="1">
      <c r="A16" s="639"/>
      <c r="B16" s="639"/>
      <c r="C16" s="639"/>
      <c r="D16" s="639"/>
      <c r="E16" s="639"/>
      <c r="F16" s="639"/>
      <c r="G16" s="639"/>
      <c r="H16" s="639"/>
      <c r="I16" s="639"/>
      <c r="J16" s="639"/>
      <c r="K16" s="639"/>
      <c r="L16" s="639"/>
      <c r="M16" s="420"/>
      <c r="N16" s="639"/>
      <c r="O16" s="639"/>
      <c r="P16" s="639"/>
      <c r="Q16" s="639"/>
      <c r="R16" s="639"/>
      <c r="S16" s="639"/>
      <c r="T16" s="639"/>
      <c r="U16" s="639"/>
      <c r="V16" s="639"/>
      <c r="W16" s="639"/>
      <c r="X16" s="639"/>
      <c r="Y16" s="639"/>
      <c r="Z16" s="639"/>
      <c r="AA16" s="639"/>
    </row>
    <row r="17" spans="1:28" ht="21.95" customHeight="1">
      <c r="A17" s="639"/>
      <c r="B17" s="639"/>
      <c r="C17" s="639"/>
      <c r="D17" s="639"/>
      <c r="E17" s="639"/>
      <c r="F17" s="639"/>
      <c r="G17" s="639"/>
      <c r="H17" s="639"/>
      <c r="I17" s="639"/>
      <c r="J17" s="639"/>
      <c r="K17" s="639"/>
      <c r="L17" s="639"/>
      <c r="M17" s="420"/>
      <c r="N17" s="639"/>
      <c r="O17" s="639"/>
      <c r="P17" s="639"/>
      <c r="Q17" s="639"/>
      <c r="R17" s="639"/>
      <c r="S17" s="639"/>
      <c r="T17" s="639"/>
      <c r="U17" s="639"/>
      <c r="V17" s="639"/>
      <c r="W17" s="639"/>
      <c r="X17" s="639"/>
      <c r="Y17" s="639"/>
      <c r="Z17" s="639"/>
      <c r="AA17" s="639"/>
    </row>
    <row r="18" spans="1:28" ht="21.95" customHeight="1">
      <c r="A18" s="639"/>
      <c r="B18" s="639"/>
      <c r="C18" s="639"/>
      <c r="D18" s="639"/>
      <c r="E18" s="639"/>
      <c r="F18" s="639"/>
      <c r="G18" s="639"/>
      <c r="H18" s="639"/>
      <c r="I18" s="639"/>
      <c r="J18" s="639"/>
      <c r="K18" s="639"/>
      <c r="L18" s="639"/>
      <c r="M18" s="420"/>
      <c r="N18" s="639"/>
      <c r="O18" s="639"/>
      <c r="P18" s="639"/>
      <c r="Q18" s="639"/>
      <c r="R18" s="639"/>
      <c r="S18" s="639"/>
      <c r="T18" s="639"/>
      <c r="U18" s="639"/>
      <c r="V18" s="639"/>
      <c r="W18" s="639"/>
      <c r="X18" s="639"/>
      <c r="Y18" s="639"/>
      <c r="Z18" s="639"/>
      <c r="AA18" s="639"/>
    </row>
    <row r="19" spans="1:28" ht="21.95" customHeight="1">
      <c r="A19" s="639"/>
      <c r="B19" s="639"/>
      <c r="C19" s="639"/>
      <c r="D19" s="639"/>
      <c r="E19" s="639"/>
      <c r="F19" s="639"/>
      <c r="G19" s="639"/>
      <c r="H19" s="639"/>
      <c r="I19" s="639"/>
      <c r="J19" s="639"/>
      <c r="K19" s="639"/>
      <c r="L19" s="639"/>
      <c r="M19" s="420"/>
      <c r="N19" s="639"/>
      <c r="O19" s="639"/>
      <c r="P19" s="639"/>
      <c r="Q19" s="639"/>
      <c r="R19" s="639"/>
      <c r="S19" s="639"/>
      <c r="T19" s="639"/>
      <c r="U19" s="639"/>
      <c r="V19" s="639"/>
      <c r="W19" s="639"/>
      <c r="X19" s="639"/>
      <c r="Y19" s="639"/>
      <c r="Z19" s="639"/>
      <c r="AA19" s="639"/>
    </row>
    <row r="20" spans="1:28" ht="21.95" customHeight="1"/>
    <row r="21" spans="1:28" ht="21.95" customHeight="1">
      <c r="A21" s="880" t="s">
        <v>200</v>
      </c>
      <c r="B21" s="880"/>
      <c r="C21" s="880"/>
      <c r="D21" s="880"/>
      <c r="E21" s="880"/>
      <c r="F21" s="880"/>
      <c r="G21" s="880"/>
      <c r="H21" s="880"/>
      <c r="I21" s="880"/>
      <c r="J21" s="880"/>
      <c r="K21" s="880"/>
      <c r="L21" s="880"/>
      <c r="M21" s="880"/>
      <c r="N21" s="880"/>
      <c r="O21" s="880"/>
      <c r="P21" s="880"/>
      <c r="Q21" s="880"/>
      <c r="R21" s="880"/>
      <c r="S21" s="880"/>
      <c r="T21" s="880"/>
      <c r="U21" s="880"/>
      <c r="V21" s="880"/>
      <c r="W21" s="880"/>
      <c r="X21" s="880"/>
      <c r="Y21" s="880"/>
      <c r="Z21" s="880"/>
      <c r="AA21" s="880"/>
      <c r="AB21" s="880"/>
    </row>
    <row r="22" spans="1:28" ht="21.95" customHeight="1">
      <c r="A22" s="881" t="s">
        <v>201</v>
      </c>
      <c r="B22" s="881"/>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1"/>
    </row>
    <row r="23" spans="1:28" ht="21.95" customHeight="1">
      <c r="A23" s="882" t="s">
        <v>202</v>
      </c>
      <c r="B23" s="882"/>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row>
  </sheetData>
  <customSheetViews>
    <customSheetView guid="{75B5E8E9-8346-4EE8-9C6C-46A38DB1C943}" showPageBreaks="1" fitToPage="1" printArea="1" view="pageBreakPreview">
      <selection activeCell="E4" sqref="E4"/>
      <pageMargins left="0" right="0.2" top="0" bottom="0" header="0" footer="0"/>
      <pageSetup paperSize="9" scale="89" orientation="landscape" r:id="rId1"/>
    </customSheetView>
    <customSheetView guid="{13512C7E-4D64-4772-B38D-5DF8639F80D8}" showPageBreaks="1" fitToPage="1" printArea="1" view="pageBreakPreview">
      <selection activeCell="Y2" sqref="Y2:AC2"/>
      <pageMargins left="0" right="0.2" top="0" bottom="0" header="0" footer="0"/>
      <pageSetup paperSize="9" scale="90" orientation="landscape" r:id="rId2"/>
    </customSheetView>
    <customSheetView guid="{B4FFAC30-8AEE-4080-8E68-C3EF05F8572A}" showPageBreaks="1" fitToPage="1" printArea="1" view="pageBreakPreview">
      <selection activeCell="B4" sqref="B4:E4"/>
      <pageMargins left="0" right="0.2" top="0" bottom="0" header="0" footer="0"/>
      <pageSetup paperSize="9" scale="90" orientation="landscape" r:id="rId3"/>
    </customSheetView>
  </customSheetViews>
  <mergeCells count="79">
    <mergeCell ref="A1:AB1"/>
    <mergeCell ref="A21:AB21"/>
    <mergeCell ref="A22:AB22"/>
    <mergeCell ref="A23:AB23"/>
    <mergeCell ref="J3:AB3"/>
    <mergeCell ref="B13:E13"/>
    <mergeCell ref="F13:G13"/>
    <mergeCell ref="H13:I13"/>
    <mergeCell ref="J13:K13"/>
    <mergeCell ref="N13:O13"/>
    <mergeCell ref="P13:Q13"/>
    <mergeCell ref="S5:AA13"/>
    <mergeCell ref="P11:Q11"/>
    <mergeCell ref="P12:Q12"/>
    <mergeCell ref="N5:O5"/>
    <mergeCell ref="B10:E10"/>
    <mergeCell ref="B11:E11"/>
    <mergeCell ref="B12:E12"/>
    <mergeCell ref="S4:AA4"/>
    <mergeCell ref="B9:E9"/>
    <mergeCell ref="H12:I12"/>
    <mergeCell ref="F4:G4"/>
    <mergeCell ref="F5:G5"/>
    <mergeCell ref="F6:G6"/>
    <mergeCell ref="F7:G7"/>
    <mergeCell ref="F8:G8"/>
    <mergeCell ref="H8:I8"/>
    <mergeCell ref="H9:I9"/>
    <mergeCell ref="H10:I10"/>
    <mergeCell ref="H11:I11"/>
    <mergeCell ref="J9:K9"/>
    <mergeCell ref="J10:K10"/>
    <mergeCell ref="L13:M13"/>
    <mergeCell ref="F12:G12"/>
    <mergeCell ref="B4:E4"/>
    <mergeCell ref="B5:E5"/>
    <mergeCell ref="B6:E6"/>
    <mergeCell ref="B7:E7"/>
    <mergeCell ref="B8:E8"/>
    <mergeCell ref="F9:G9"/>
    <mergeCell ref="F10:G10"/>
    <mergeCell ref="F11:G11"/>
    <mergeCell ref="J11:K11"/>
    <mergeCell ref="J12:K12"/>
    <mergeCell ref="H4:I4"/>
    <mergeCell ref="H5:I5"/>
    <mergeCell ref="H6:I6"/>
    <mergeCell ref="H7:I7"/>
    <mergeCell ref="N4:O4"/>
    <mergeCell ref="L4:M4"/>
    <mergeCell ref="L5:M5"/>
    <mergeCell ref="L6:M6"/>
    <mergeCell ref="L7:M7"/>
    <mergeCell ref="L9:M9"/>
    <mergeCell ref="J4:K4"/>
    <mergeCell ref="J5:K5"/>
    <mergeCell ref="J6:K6"/>
    <mergeCell ref="J7:K7"/>
    <mergeCell ref="P10:Q10"/>
    <mergeCell ref="L10:M10"/>
    <mergeCell ref="L11:M11"/>
    <mergeCell ref="L12:M12"/>
    <mergeCell ref="N12:O12"/>
    <mergeCell ref="J8:K8"/>
    <mergeCell ref="L8:M8"/>
    <mergeCell ref="X2:AA2"/>
    <mergeCell ref="A3:I3"/>
    <mergeCell ref="N11:O11"/>
    <mergeCell ref="P4:Q4"/>
    <mergeCell ref="P5:Q5"/>
    <mergeCell ref="P6:Q6"/>
    <mergeCell ref="P7:Q7"/>
    <mergeCell ref="P8:Q8"/>
    <mergeCell ref="N6:O6"/>
    <mergeCell ref="N7:O7"/>
    <mergeCell ref="N8:O8"/>
    <mergeCell ref="N9:O9"/>
    <mergeCell ref="N10:O10"/>
    <mergeCell ref="P9:Q9"/>
  </mergeCells>
  <phoneticPr fontId="1"/>
  <pageMargins left="0" right="0.2" top="0" bottom="0" header="0" footer="0"/>
  <pageSetup paperSize="9" scale="91" orientation="landscape" r:id="rId4"/>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theme="9"/>
    <pageSetUpPr fitToPage="1"/>
  </sheetPr>
  <dimension ref="A1:T32"/>
  <sheetViews>
    <sheetView showWhiteSpace="0" view="pageBreakPreview" zoomScaleNormal="121" zoomScaleSheetLayoutView="100" zoomScalePageLayoutView="10" workbookViewId="0">
      <selection activeCell="R36" sqref="R36"/>
    </sheetView>
  </sheetViews>
  <sheetFormatPr defaultRowHeight="13.5"/>
  <cols>
    <col min="1" max="1" width="4.875" customWidth="1"/>
    <col min="2" max="2" width="12.625" customWidth="1"/>
    <col min="3" max="9" width="10.625" customWidth="1"/>
    <col min="10" max="10" width="5.875" customWidth="1"/>
    <col min="14" max="14" width="8.875" customWidth="1"/>
  </cols>
  <sheetData>
    <row r="1" spans="1:20" ht="66" customHeight="1">
      <c r="B1" s="11"/>
      <c r="C1" s="12"/>
      <c r="D1" s="12"/>
      <c r="E1" s="12"/>
      <c r="F1" s="12"/>
      <c r="G1" s="12"/>
      <c r="H1" s="12"/>
      <c r="I1" s="12"/>
      <c r="J1" s="12"/>
      <c r="K1" s="12"/>
      <c r="L1" s="12"/>
      <c r="M1" s="12"/>
      <c r="N1" s="12"/>
      <c r="O1" s="12"/>
    </row>
    <row r="2" spans="1:20" ht="18" customHeight="1">
      <c r="A2" s="189"/>
    </row>
    <row r="3" spans="1:20" ht="23.1" customHeight="1">
      <c r="A3" s="238"/>
      <c r="B3" s="885" t="s">
        <v>57</v>
      </c>
      <c r="C3" s="885"/>
      <c r="D3" s="885"/>
      <c r="E3" s="885"/>
    </row>
    <row r="4" spans="1:20">
      <c r="A4" s="238"/>
    </row>
    <row r="5" spans="1:20" s="1" customFormat="1" ht="20.100000000000001" customHeight="1">
      <c r="A5"/>
      <c r="B5" s="87" t="s">
        <v>0</v>
      </c>
      <c r="C5" s="88" t="s">
        <v>1</v>
      </c>
      <c r="D5" s="88" t="s">
        <v>2</v>
      </c>
      <c r="E5" s="88" t="s">
        <v>3</v>
      </c>
      <c r="F5" s="88" t="s">
        <v>5</v>
      </c>
      <c r="G5" s="88" t="s">
        <v>16</v>
      </c>
      <c r="H5" s="88" t="s">
        <v>33</v>
      </c>
      <c r="I5" s="15"/>
      <c r="J5" s="2"/>
      <c r="K5" s="8"/>
      <c r="L5" s="8"/>
      <c r="M5" s="8"/>
      <c r="N5" s="8"/>
      <c r="Q5"/>
      <c r="R5"/>
      <c r="S5"/>
      <c r="T5"/>
    </row>
    <row r="6" spans="1:20" ht="18" customHeight="1">
      <c r="A6" s="31"/>
      <c r="B6" s="124" t="str">
        <f>トータル!B178</f>
        <v>SITC SHANDONG</v>
      </c>
      <c r="C6" s="121" t="str">
        <f>トータル!C178</f>
        <v>2414S</v>
      </c>
      <c r="D6" s="121" t="str">
        <f>トータル!D178</f>
        <v>07/06-07</v>
      </c>
      <c r="E6" s="125" t="str">
        <f>トータル!F178</f>
        <v>07/03</v>
      </c>
      <c r="F6" s="125" t="str">
        <f>トータル!H178</f>
        <v>07/03</v>
      </c>
      <c r="G6" s="121" t="str">
        <f>トータル!I178</f>
        <v>07/11</v>
      </c>
      <c r="H6" s="126" t="s">
        <v>83</v>
      </c>
      <c r="I6" s="15"/>
      <c r="J6" s="7"/>
      <c r="K6" s="770"/>
      <c r="L6" s="770"/>
      <c r="M6" s="770"/>
      <c r="N6" s="770"/>
      <c r="Q6" s="311"/>
    </row>
    <row r="7" spans="1:20" ht="18" customHeight="1">
      <c r="A7" s="31"/>
      <c r="B7" s="124" t="str">
        <f>トータル!B179</f>
        <v>SITC ZHEJIANG</v>
      </c>
      <c r="C7" s="121" t="str">
        <f>トータル!C179</f>
        <v>2418S</v>
      </c>
      <c r="D7" s="121" t="str">
        <f>トータル!D179</f>
        <v>07/13-14</v>
      </c>
      <c r="E7" s="125" t="str">
        <f>トータル!F179</f>
        <v>07/10</v>
      </c>
      <c r="F7" s="125" t="str">
        <f>トータル!H179</f>
        <v>07/10</v>
      </c>
      <c r="G7" s="121" t="str">
        <f>トータル!I179</f>
        <v>07/18</v>
      </c>
      <c r="H7" s="126" t="s">
        <v>26</v>
      </c>
      <c r="I7" s="15"/>
      <c r="J7" s="7"/>
      <c r="K7" s="770"/>
      <c r="L7" s="770"/>
      <c r="M7" s="770"/>
      <c r="N7" s="770"/>
      <c r="Q7" s="312"/>
    </row>
    <row r="8" spans="1:20" ht="18" customHeight="1">
      <c r="A8" s="189" t="s">
        <v>86</v>
      </c>
      <c r="B8" s="124" t="str">
        <f>トータル!B180</f>
        <v>SITC XINGDE</v>
      </c>
      <c r="C8" s="121" t="str">
        <f>トータル!C180</f>
        <v>2416S</v>
      </c>
      <c r="D8" s="121" t="str">
        <f>トータル!D180</f>
        <v>07/20-21</v>
      </c>
      <c r="E8" s="125" t="str">
        <f>トータル!F180</f>
        <v>07/17</v>
      </c>
      <c r="F8" s="125" t="str">
        <f>トータル!H180</f>
        <v>07/17</v>
      </c>
      <c r="G8" s="121" t="str">
        <f>トータル!I180</f>
        <v>07/25</v>
      </c>
      <c r="H8" s="126" t="s">
        <v>26</v>
      </c>
      <c r="I8" s="15"/>
      <c r="J8" s="7"/>
      <c r="K8" s="770"/>
      <c r="L8" s="770"/>
      <c r="M8" s="770"/>
      <c r="N8" s="770"/>
      <c r="Q8" s="313"/>
    </row>
    <row r="9" spans="1:20" ht="18" customHeight="1">
      <c r="B9" s="305" t="str">
        <f>トータル!B181</f>
        <v>SITC CHANGDE</v>
      </c>
      <c r="C9" s="125" t="str">
        <f>トータル!C181</f>
        <v>2416S</v>
      </c>
      <c r="D9" s="125" t="str">
        <f>トータル!D181</f>
        <v>07/27-28</v>
      </c>
      <c r="E9" s="125" t="str">
        <f>トータル!F181</f>
        <v>07/24</v>
      </c>
      <c r="F9" s="125" t="str">
        <f>トータル!H181</f>
        <v>07/24</v>
      </c>
      <c r="G9" s="125" t="str">
        <f>トータル!I181</f>
        <v>08/01</v>
      </c>
      <c r="H9" s="306" t="s">
        <v>26</v>
      </c>
      <c r="I9" s="15"/>
      <c r="J9" s="7"/>
      <c r="K9" s="770"/>
      <c r="L9" s="770"/>
      <c r="M9" s="770"/>
      <c r="N9" s="770"/>
      <c r="Q9" s="314"/>
    </row>
    <row r="10" spans="1:20" ht="18" customHeight="1">
      <c r="B10" s="305">
        <f>トータル!B182</f>
        <v>0</v>
      </c>
      <c r="C10" s="125">
        <f>トータル!C182</f>
        <v>0</v>
      </c>
      <c r="D10" s="125">
        <f>トータル!D182</f>
        <v>0</v>
      </c>
      <c r="E10" s="125">
        <f>トータル!F182</f>
        <v>0</v>
      </c>
      <c r="F10" s="125">
        <f>トータル!H182</f>
        <v>0</v>
      </c>
      <c r="G10" s="125">
        <f>トータル!I182</f>
        <v>0</v>
      </c>
      <c r="H10" s="306" t="s">
        <v>26</v>
      </c>
      <c r="I10" s="15"/>
      <c r="J10" s="7"/>
      <c r="K10" s="770"/>
      <c r="L10" s="770"/>
      <c r="M10" s="770"/>
      <c r="N10" s="770"/>
    </row>
    <row r="11" spans="1:20" ht="18" customHeight="1">
      <c r="B11" s="305">
        <f>トータル!B183</f>
        <v>0</v>
      </c>
      <c r="C11" s="125">
        <f>トータル!C183</f>
        <v>0</v>
      </c>
      <c r="D11" s="125">
        <f>トータル!D183</f>
        <v>0</v>
      </c>
      <c r="E11" s="125">
        <f>トータル!F183</f>
        <v>0</v>
      </c>
      <c r="F11" s="125">
        <f>トータル!H183</f>
        <v>0</v>
      </c>
      <c r="G11" s="125">
        <f>トータル!I183</f>
        <v>0</v>
      </c>
      <c r="H11" s="306" t="s">
        <v>26</v>
      </c>
      <c r="I11" s="15"/>
      <c r="J11" s="7"/>
      <c r="K11" s="770"/>
      <c r="L11" s="770"/>
      <c r="M11" s="770"/>
      <c r="N11" s="770"/>
    </row>
    <row r="12" spans="1:20" ht="18" customHeight="1">
      <c r="B12" s="305">
        <f>トータル!B184</f>
        <v>0</v>
      </c>
      <c r="C12" s="125">
        <f>トータル!C184</f>
        <v>0</v>
      </c>
      <c r="D12" s="125">
        <f>トータル!D184</f>
        <v>0</v>
      </c>
      <c r="E12" s="125">
        <f>トータル!F184</f>
        <v>0</v>
      </c>
      <c r="F12" s="125">
        <f>トータル!H184</f>
        <v>0</v>
      </c>
      <c r="G12" s="125">
        <f>トータル!I184</f>
        <v>0</v>
      </c>
      <c r="H12" s="306" t="s">
        <v>26</v>
      </c>
      <c r="I12" s="15"/>
      <c r="J12" s="7"/>
      <c r="K12" s="10"/>
      <c r="L12" s="10"/>
      <c r="M12" s="10"/>
      <c r="N12" s="10"/>
    </row>
    <row r="13" spans="1:20" ht="18" customHeight="1">
      <c r="B13" s="353">
        <f>トータル!B185</f>
        <v>0</v>
      </c>
      <c r="C13" s="337">
        <f>トータル!C185</f>
        <v>0</v>
      </c>
      <c r="D13" s="337">
        <f>トータル!D185</f>
        <v>0</v>
      </c>
      <c r="E13" s="337">
        <f>トータル!F185</f>
        <v>0</v>
      </c>
      <c r="F13" s="337">
        <f>トータル!H185</f>
        <v>0</v>
      </c>
      <c r="G13" s="337">
        <f>トータル!I185</f>
        <v>0</v>
      </c>
      <c r="H13" s="354" t="s">
        <v>26</v>
      </c>
      <c r="I13" s="15"/>
      <c r="J13" s="7"/>
      <c r="K13" s="10"/>
      <c r="L13" s="10"/>
      <c r="M13" s="10"/>
      <c r="N13" s="10"/>
    </row>
    <row r="14" spans="1:20" ht="18" customHeight="1">
      <c r="A14" s="195"/>
      <c r="B14" s="227">
        <f>トータル!B186</f>
        <v>0</v>
      </c>
      <c r="C14" s="228">
        <f>トータル!C186</f>
        <v>0</v>
      </c>
      <c r="D14" s="228">
        <f>トータル!D186</f>
        <v>0</v>
      </c>
      <c r="E14" s="228">
        <f>トータル!F186</f>
        <v>0</v>
      </c>
      <c r="F14" s="228"/>
      <c r="G14" s="228"/>
      <c r="H14" s="229" t="s">
        <v>26</v>
      </c>
      <c r="I14" s="15"/>
      <c r="J14" s="7"/>
      <c r="K14" s="10"/>
      <c r="L14" s="10"/>
      <c r="M14" s="10"/>
      <c r="N14" s="10"/>
    </row>
    <row r="15" spans="1:20" ht="18" customHeight="1">
      <c r="A15" s="3"/>
      <c r="B15" s="5"/>
      <c r="C15" s="13"/>
      <c r="D15" s="14"/>
      <c r="E15" s="14"/>
      <c r="F15" s="14"/>
      <c r="G15" s="14"/>
      <c r="H15" s="14"/>
      <c r="I15" s="13"/>
      <c r="J15" s="7"/>
      <c r="K15" s="10"/>
      <c r="L15" s="10"/>
      <c r="M15" s="10"/>
      <c r="N15" s="10"/>
    </row>
    <row r="16" spans="1:20" ht="23.1" customHeight="1">
      <c r="A16" s="3"/>
      <c r="B16" s="31"/>
    </row>
    <row r="17" spans="1:14">
      <c r="A17" s="3"/>
    </row>
    <row r="18" spans="1:14" s="1" customFormat="1" ht="20.100000000000001" customHeight="1">
      <c r="A18" s="29"/>
      <c r="B18" s="935"/>
      <c r="C18" s="327"/>
      <c r="D18" s="327"/>
      <c r="E18" s="327"/>
      <c r="F18" s="327"/>
      <c r="G18" s="327"/>
      <c r="H18" s="2"/>
      <c r="I18"/>
      <c r="J18" s="2"/>
      <c r="K18" s="8"/>
      <c r="L18" s="8"/>
      <c r="M18" s="8"/>
      <c r="N18" s="8"/>
    </row>
    <row r="19" spans="1:14" s="3" customFormat="1" ht="20.100000000000001" customHeight="1">
      <c r="B19" s="935"/>
      <c r="C19" s="327"/>
      <c r="D19" s="327"/>
      <c r="E19" s="327"/>
      <c r="F19" s="327"/>
      <c r="G19" s="327"/>
      <c r="H19" s="2"/>
      <c r="I19"/>
      <c r="J19" s="6"/>
      <c r="K19" s="9"/>
      <c r="L19" s="9"/>
      <c r="M19" s="9"/>
      <c r="N19" s="9"/>
    </row>
    <row r="20" spans="1:14" s="3" customFormat="1" ht="20.100000000000001" customHeight="1">
      <c r="A20" s="28"/>
      <c r="B20"/>
      <c r="C20"/>
      <c r="D20"/>
      <c r="E20"/>
      <c r="F20"/>
      <c r="G20"/>
      <c r="H20"/>
      <c r="I20"/>
      <c r="J20" s="6"/>
      <c r="K20" s="9"/>
      <c r="L20" s="9"/>
      <c r="M20" s="9"/>
      <c r="N20" s="9"/>
    </row>
    <row r="21" spans="1:14" s="3" customFormat="1" ht="20.100000000000001" customHeight="1">
      <c r="A21" s="28"/>
      <c r="B21"/>
      <c r="C21"/>
      <c r="D21"/>
      <c r="E21"/>
      <c r="F21"/>
      <c r="G21"/>
      <c r="H21"/>
      <c r="I21"/>
      <c r="J21" s="6"/>
      <c r="K21" s="9"/>
      <c r="L21" s="9"/>
      <c r="M21" s="9"/>
      <c r="N21" s="9"/>
    </row>
    <row r="22" spans="1:14" s="3" customFormat="1" ht="20.100000000000001" customHeight="1">
      <c r="A22" s="28"/>
      <c r="B22"/>
      <c r="C22"/>
      <c r="D22"/>
      <c r="E22"/>
      <c r="F22"/>
      <c r="G22"/>
      <c r="H22"/>
      <c r="I22"/>
      <c r="J22" s="6"/>
      <c r="K22" s="9"/>
      <c r="L22" s="9"/>
      <c r="M22" s="9"/>
      <c r="N22" s="9"/>
    </row>
    <row r="23" spans="1:14" ht="18" customHeight="1">
      <c r="A23" s="28"/>
      <c r="B23" s="67"/>
      <c r="C23" s="66"/>
      <c r="D23" s="68"/>
      <c r="E23" s="68"/>
      <c r="F23" s="68"/>
      <c r="G23" s="68"/>
      <c r="H23" s="69"/>
      <c r="I23" s="13"/>
      <c r="J23" s="7"/>
      <c r="K23" s="9"/>
      <c r="L23" s="9"/>
      <c r="M23" s="9"/>
      <c r="N23" s="9"/>
    </row>
    <row r="24" spans="1:14" ht="18" customHeight="1">
      <c r="A24" s="31"/>
      <c r="B24" s="67"/>
      <c r="C24" s="66"/>
      <c r="D24" s="68"/>
      <c r="E24" s="68"/>
      <c r="F24" s="68"/>
      <c r="G24" s="68"/>
      <c r="H24" s="69"/>
      <c r="I24" s="13"/>
      <c r="J24" s="7"/>
      <c r="K24" s="5"/>
      <c r="L24" s="5"/>
      <c r="M24" s="5"/>
      <c r="N24" s="5"/>
    </row>
    <row r="25" spans="1:14" ht="18" customHeight="1">
      <c r="A25" s="28"/>
      <c r="B25" s="67"/>
      <c r="C25" s="66"/>
      <c r="D25" s="68"/>
      <c r="E25" s="68"/>
      <c r="F25" s="68"/>
      <c r="G25" s="68"/>
      <c r="H25" s="69"/>
      <c r="I25" s="13"/>
      <c r="J25" s="7"/>
      <c r="K25" s="5"/>
      <c r="L25" s="5"/>
      <c r="M25" s="5"/>
      <c r="N25" s="5"/>
    </row>
    <row r="26" spans="1:14" ht="18" customHeight="1">
      <c r="A26" s="31"/>
      <c r="B26" s="67"/>
      <c r="C26" s="66"/>
      <c r="D26" s="68"/>
      <c r="E26" s="68"/>
      <c r="F26" s="68"/>
      <c r="G26" s="68"/>
      <c r="H26" s="69"/>
      <c r="I26" s="13"/>
      <c r="J26" s="7"/>
      <c r="K26" s="5"/>
      <c r="L26" s="5"/>
      <c r="M26" s="5"/>
      <c r="N26" s="5"/>
    </row>
    <row r="27" spans="1:14" ht="18" customHeight="1">
      <c r="A27" s="31"/>
      <c r="B27" s="67"/>
      <c r="C27" s="66"/>
      <c r="D27" s="68"/>
      <c r="E27" s="68"/>
      <c r="F27" s="68"/>
      <c r="G27" s="68"/>
      <c r="H27" s="69"/>
      <c r="I27" s="13"/>
      <c r="J27" s="7"/>
      <c r="K27" s="5"/>
      <c r="L27" s="5"/>
      <c r="M27" s="5"/>
      <c r="N27" s="5"/>
    </row>
    <row r="28" spans="1:14" ht="18" customHeight="1">
      <c r="A28" s="61"/>
      <c r="B28" s="67"/>
      <c r="C28" s="66"/>
      <c r="D28" s="68"/>
      <c r="E28" s="68"/>
      <c r="F28" s="68"/>
      <c r="G28" s="68"/>
      <c r="H28" s="69"/>
      <c r="I28" s="13"/>
      <c r="J28" s="7"/>
    </row>
    <row r="29" spans="1:14" ht="18" customHeight="1">
      <c r="C29" s="66"/>
      <c r="D29" s="4"/>
      <c r="E29" s="4"/>
      <c r="F29" s="4"/>
      <c r="G29" s="4"/>
      <c r="H29" s="4"/>
    </row>
    <row r="30" spans="1:14" ht="18" customHeight="1"/>
    <row r="31" spans="1:14" ht="18" customHeight="1"/>
    <row r="32" spans="1:14" ht="18" customHeight="1"/>
  </sheetData>
  <customSheetViews>
    <customSheetView guid="{9AD2D9A2-7B39-4E64-9049-BFF191862482}" showPageBreaks="1" fitToPage="1" printArea="1" view="pageBreakPreview">
      <selection activeCell="B11" sqref="B11:H11"/>
      <pageMargins left="0" right="0.2" top="0" bottom="0" header="0" footer="0"/>
      <pageSetup paperSize="9" orientation="landscape" r:id="rId1"/>
    </customSheetView>
    <customSheetView guid="{75B5E8E9-8346-4EE8-9C6C-46A38DB1C943}" showPageBreaks="1" fitToPage="1" printArea="1" view="pageBreakPreview">
      <selection activeCell="B11" sqref="B11:H11"/>
      <pageMargins left="0" right="0.2" top="0" bottom="0" header="0" footer="0"/>
      <pageSetup paperSize="9" orientation="landscape" r:id="rId2"/>
    </customSheetView>
    <customSheetView guid="{13512C7E-4D64-4772-B38D-5DF8639F80D8}" showPageBreaks="1" fitToPage="1" printArea="1" state="hidden" view="pageBreakPreview">
      <selection activeCell="H10" sqref="H10:H12"/>
      <pageMargins left="0" right="0.2" top="0" bottom="0" header="0" footer="0"/>
      <pageSetup paperSize="9" orientation="landscape" r:id="rId3"/>
    </customSheetView>
    <customSheetView guid="{B4FFAC30-8AEE-4080-8E68-C3EF05F8572A}" showPageBreaks="1" fitToPage="1" printArea="1" state="hidden" view="pageBreakPreview">
      <selection activeCell="R36" sqref="R36"/>
      <pageMargins left="0" right="0.2" top="0" bottom="0" header="0" footer="0"/>
      <pageSetup paperSize="9" orientation="landscape" r:id="rId4"/>
    </customSheetView>
  </customSheetViews>
  <mergeCells count="3">
    <mergeCell ref="K6:N11"/>
    <mergeCell ref="B3:E3"/>
    <mergeCell ref="B18:B19"/>
  </mergeCells>
  <phoneticPr fontId="1"/>
  <pageMargins left="0" right="0.2" top="0" bottom="0" header="0" footer="0"/>
  <pageSetup paperSize="9" orientation="landscape" r:id="rId5"/>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pageSetUpPr fitToPage="1"/>
  </sheetPr>
  <dimension ref="A1:AC28"/>
  <sheetViews>
    <sheetView showWhiteSpace="0" view="pageBreakPreview" zoomScale="85" zoomScaleNormal="121" zoomScaleSheetLayoutView="85" zoomScalePageLayoutView="10" workbookViewId="0">
      <selection activeCell="H10" sqref="H10:I10"/>
    </sheetView>
  </sheetViews>
  <sheetFormatPr defaultRowHeight="13.5"/>
  <cols>
    <col min="1" max="29" width="5.625" customWidth="1"/>
  </cols>
  <sheetData>
    <row r="1" spans="1:29" ht="66" customHeight="1">
      <c r="A1" s="805" t="s">
        <v>489</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row>
    <row r="2" spans="1:29" ht="21.95" customHeight="1">
      <c r="A2" s="189"/>
      <c r="Y2" s="453" t="s">
        <v>222</v>
      </c>
      <c r="Z2" s="772">
        <f ca="1">TODAY()</f>
        <v>45478</v>
      </c>
      <c r="AA2" s="772"/>
      <c r="AB2" s="772"/>
      <c r="AC2" s="772"/>
    </row>
    <row r="3" spans="1:29" ht="21.95" customHeight="1">
      <c r="A3" s="921" t="s">
        <v>57</v>
      </c>
      <c r="B3" s="921"/>
      <c r="C3" s="921"/>
      <c r="D3" s="921"/>
      <c r="E3" s="921"/>
      <c r="F3" s="921"/>
      <c r="G3" s="921"/>
      <c r="H3" s="921"/>
      <c r="I3" s="921"/>
      <c r="J3" s="940" t="s">
        <v>656</v>
      </c>
      <c r="K3" s="940"/>
      <c r="L3" s="940"/>
      <c r="M3" s="940"/>
      <c r="N3" s="940"/>
      <c r="O3" s="940"/>
      <c r="P3" s="940"/>
      <c r="Q3" s="940"/>
      <c r="R3" s="940"/>
      <c r="S3" s="940"/>
      <c r="T3" s="940"/>
      <c r="U3" s="940"/>
      <c r="V3" s="940"/>
      <c r="W3" s="940"/>
      <c r="X3" s="940"/>
      <c r="Y3" s="940"/>
      <c r="Z3" s="940"/>
      <c r="AA3" s="940"/>
      <c r="AB3" s="940"/>
      <c r="AC3" s="940"/>
    </row>
    <row r="4" spans="1:29" s="1" customFormat="1" ht="21.95" customHeight="1">
      <c r="A4" s="429" t="s">
        <v>195</v>
      </c>
      <c r="B4" s="776" t="s">
        <v>0</v>
      </c>
      <c r="C4" s="776"/>
      <c r="D4" s="776"/>
      <c r="E4" s="776"/>
      <c r="F4" s="776" t="s">
        <v>1</v>
      </c>
      <c r="G4" s="776"/>
      <c r="H4" s="776" t="s">
        <v>347</v>
      </c>
      <c r="I4" s="776"/>
      <c r="J4" s="776" t="s">
        <v>349</v>
      </c>
      <c r="K4" s="776"/>
      <c r="L4" s="776" t="s">
        <v>348</v>
      </c>
      <c r="M4" s="776"/>
      <c r="N4" s="776" t="s">
        <v>16</v>
      </c>
      <c r="O4" s="776"/>
      <c r="P4" s="776" t="s">
        <v>33</v>
      </c>
      <c r="Q4" s="776"/>
      <c r="R4" s="15"/>
      <c r="S4" s="773" t="s">
        <v>191</v>
      </c>
      <c r="T4" s="773"/>
      <c r="U4" s="773"/>
      <c r="V4" s="773"/>
      <c r="W4" s="773"/>
      <c r="X4" s="773"/>
      <c r="Y4" s="773"/>
      <c r="Z4" s="773"/>
      <c r="AA4" s="773"/>
      <c r="AB4" s="773"/>
      <c r="AC4" s="773"/>
    </row>
    <row r="5" spans="1:29" ht="21.95" customHeight="1">
      <c r="A5" s="451" t="str">
        <f>トータル!A178&amp;""</f>
        <v/>
      </c>
      <c r="B5" s="939" t="str">
        <f>トータル!B178&amp;""</f>
        <v>SITC SHANDONG</v>
      </c>
      <c r="C5" s="939"/>
      <c r="D5" s="939"/>
      <c r="E5" s="939"/>
      <c r="F5" s="831" t="str">
        <f>トータル!C178&amp;""</f>
        <v>2414S</v>
      </c>
      <c r="G5" s="831"/>
      <c r="H5" s="832" t="str">
        <f>トータル!D178&amp;""</f>
        <v>07/06-07</v>
      </c>
      <c r="I5" s="833"/>
      <c r="J5" s="829" t="str">
        <f>トータル!F178&amp;""</f>
        <v>07/03</v>
      </c>
      <c r="K5" s="830"/>
      <c r="L5" s="829" t="str">
        <f>トータル!H178&amp;""</f>
        <v>07/03</v>
      </c>
      <c r="M5" s="830"/>
      <c r="N5" s="832" t="str">
        <f>トータル!I178&amp;""</f>
        <v>07/11</v>
      </c>
      <c r="O5" s="833"/>
      <c r="P5" s="832" t="str">
        <f>トータル!K178&amp;""</f>
        <v>NBO</v>
      </c>
      <c r="Q5" s="833"/>
      <c r="R5" s="15"/>
      <c r="S5" s="842" t="s">
        <v>664</v>
      </c>
      <c r="T5" s="941"/>
      <c r="U5" s="941"/>
      <c r="V5" s="941"/>
      <c r="W5" s="941"/>
      <c r="X5" s="941"/>
      <c r="Y5" s="941"/>
      <c r="Z5" s="941"/>
      <c r="AA5" s="941"/>
      <c r="AB5" s="941"/>
      <c r="AC5" s="941"/>
    </row>
    <row r="6" spans="1:29" ht="21.95" customHeight="1">
      <c r="A6" s="1063" t="str">
        <f>トータル!A179&amp;""</f>
        <v>●</v>
      </c>
      <c r="B6" s="939" t="str">
        <f>トータル!B179&amp;""</f>
        <v>SITC ZHEJIANG</v>
      </c>
      <c r="C6" s="939"/>
      <c r="D6" s="939"/>
      <c r="E6" s="939"/>
      <c r="F6" s="831" t="str">
        <f>トータル!C179&amp;""</f>
        <v>2418S</v>
      </c>
      <c r="G6" s="831"/>
      <c r="H6" s="832" t="str">
        <f>トータル!D179&amp;""</f>
        <v>07/13-14</v>
      </c>
      <c r="I6" s="833"/>
      <c r="J6" s="829" t="str">
        <f>トータル!F179&amp;""</f>
        <v>07/10</v>
      </c>
      <c r="K6" s="830"/>
      <c r="L6" s="829" t="str">
        <f>トータル!H179&amp;""</f>
        <v>07/10</v>
      </c>
      <c r="M6" s="830"/>
      <c r="N6" s="832" t="str">
        <f>トータル!I179&amp;""</f>
        <v>07/18</v>
      </c>
      <c r="O6" s="833"/>
      <c r="P6" s="832" t="str">
        <f>トータル!K179&amp;""</f>
        <v>NBO</v>
      </c>
      <c r="Q6" s="833"/>
      <c r="R6" s="15"/>
      <c r="S6" s="941"/>
      <c r="T6" s="941"/>
      <c r="U6" s="941"/>
      <c r="V6" s="941"/>
      <c r="W6" s="941"/>
      <c r="X6" s="941"/>
      <c r="Y6" s="941"/>
      <c r="Z6" s="941"/>
      <c r="AA6" s="941"/>
      <c r="AB6" s="941"/>
      <c r="AC6" s="941"/>
    </row>
    <row r="7" spans="1:29" ht="21.95" customHeight="1">
      <c r="A7" s="451" t="str">
        <f>トータル!A180&amp;""</f>
        <v/>
      </c>
      <c r="B7" s="939" t="str">
        <f>トータル!B180&amp;""</f>
        <v>SITC XINGDE</v>
      </c>
      <c r="C7" s="939"/>
      <c r="D7" s="939"/>
      <c r="E7" s="939"/>
      <c r="F7" s="831" t="str">
        <f>トータル!C180&amp;""</f>
        <v>2416S</v>
      </c>
      <c r="G7" s="831"/>
      <c r="H7" s="832" t="str">
        <f>トータル!D180&amp;""</f>
        <v>07/20-21</v>
      </c>
      <c r="I7" s="833"/>
      <c r="J7" s="829" t="str">
        <f>トータル!F180&amp;""</f>
        <v>07/17</v>
      </c>
      <c r="K7" s="830"/>
      <c r="L7" s="829" t="str">
        <f>トータル!H180&amp;""</f>
        <v>07/17</v>
      </c>
      <c r="M7" s="830"/>
      <c r="N7" s="832" t="str">
        <f>トータル!I180&amp;""</f>
        <v>07/25</v>
      </c>
      <c r="O7" s="833"/>
      <c r="P7" s="832" t="str">
        <f>トータル!K180&amp;""</f>
        <v>NBO</v>
      </c>
      <c r="Q7" s="833"/>
      <c r="R7" s="15"/>
      <c r="S7" s="941"/>
      <c r="T7" s="941"/>
      <c r="U7" s="941"/>
      <c r="V7" s="941"/>
      <c r="W7" s="941"/>
      <c r="X7" s="941"/>
      <c r="Y7" s="941"/>
      <c r="Z7" s="941"/>
      <c r="AA7" s="941"/>
      <c r="AB7" s="941"/>
      <c r="AC7" s="941"/>
    </row>
    <row r="8" spans="1:29" ht="21.95" customHeight="1">
      <c r="A8" s="678" t="str">
        <f>トータル!A181&amp;""</f>
        <v/>
      </c>
      <c r="B8" s="939" t="str">
        <f>トータル!B181&amp;""</f>
        <v>SITC CHANGDE</v>
      </c>
      <c r="C8" s="939"/>
      <c r="D8" s="939"/>
      <c r="E8" s="939"/>
      <c r="F8" s="831" t="str">
        <f>トータル!C181&amp;""</f>
        <v>2416S</v>
      </c>
      <c r="G8" s="831"/>
      <c r="H8" s="832" t="str">
        <f>トータル!D181&amp;""</f>
        <v>07/27-28</v>
      </c>
      <c r="I8" s="833"/>
      <c r="J8" s="829" t="str">
        <f>トータル!F181&amp;""</f>
        <v>07/24</v>
      </c>
      <c r="K8" s="830"/>
      <c r="L8" s="829" t="str">
        <f>トータル!H181&amp;""</f>
        <v>07/24</v>
      </c>
      <c r="M8" s="830"/>
      <c r="N8" s="832" t="str">
        <f>トータル!I181&amp;""</f>
        <v>08/01</v>
      </c>
      <c r="O8" s="833"/>
      <c r="P8" s="832" t="str">
        <f>トータル!K181&amp;""</f>
        <v>NBO</v>
      </c>
      <c r="Q8" s="833"/>
      <c r="R8" s="15"/>
      <c r="S8" s="941"/>
      <c r="T8" s="941"/>
      <c r="U8" s="941"/>
      <c r="V8" s="941"/>
      <c r="W8" s="941"/>
      <c r="X8" s="941"/>
      <c r="Y8" s="941"/>
      <c r="Z8" s="941"/>
      <c r="AA8" s="941"/>
      <c r="AB8" s="941"/>
      <c r="AC8" s="941"/>
    </row>
    <row r="9" spans="1:29" ht="21.95" customHeight="1">
      <c r="A9" s="447" t="str">
        <f>トータル!A182&amp;""</f>
        <v/>
      </c>
      <c r="B9" s="939" t="str">
        <f>トータル!B182&amp;""</f>
        <v/>
      </c>
      <c r="C9" s="939"/>
      <c r="D9" s="939"/>
      <c r="E9" s="939"/>
      <c r="F9" s="831" t="str">
        <f>トータル!C182&amp;""</f>
        <v/>
      </c>
      <c r="G9" s="831"/>
      <c r="H9" s="832" t="str">
        <f>トータル!D182&amp;""</f>
        <v/>
      </c>
      <c r="I9" s="833"/>
      <c r="J9" s="829" t="str">
        <f>トータル!F182&amp;""</f>
        <v/>
      </c>
      <c r="K9" s="830"/>
      <c r="L9" s="829" t="str">
        <f>トータル!H182&amp;""</f>
        <v/>
      </c>
      <c r="M9" s="830"/>
      <c r="N9" s="832" t="str">
        <f>トータル!I182&amp;""</f>
        <v/>
      </c>
      <c r="O9" s="833"/>
      <c r="P9" s="832" t="str">
        <f>トータル!K182&amp;""</f>
        <v/>
      </c>
      <c r="Q9" s="833"/>
      <c r="R9" s="15"/>
      <c r="S9" s="941"/>
      <c r="T9" s="941"/>
      <c r="U9" s="941"/>
      <c r="V9" s="941"/>
      <c r="W9" s="941"/>
      <c r="X9" s="941"/>
      <c r="Y9" s="941"/>
      <c r="Z9" s="941"/>
      <c r="AA9" s="941"/>
      <c r="AB9" s="941"/>
      <c r="AC9" s="941"/>
    </row>
    <row r="10" spans="1:29" ht="21.95" customHeight="1">
      <c r="A10" s="447" t="str">
        <f>トータル!A183&amp;""</f>
        <v/>
      </c>
      <c r="B10" s="939" t="str">
        <f>トータル!B183&amp;""</f>
        <v/>
      </c>
      <c r="C10" s="939"/>
      <c r="D10" s="939"/>
      <c r="E10" s="939"/>
      <c r="F10" s="831" t="str">
        <f>トータル!C183&amp;""</f>
        <v/>
      </c>
      <c r="G10" s="831"/>
      <c r="H10" s="832" t="str">
        <f>トータル!D183&amp;""</f>
        <v/>
      </c>
      <c r="I10" s="833"/>
      <c r="J10" s="829" t="str">
        <f>トータル!F183&amp;""</f>
        <v/>
      </c>
      <c r="K10" s="830"/>
      <c r="L10" s="829" t="str">
        <f>トータル!H183&amp;""</f>
        <v/>
      </c>
      <c r="M10" s="830"/>
      <c r="N10" s="832" t="str">
        <f>トータル!I183&amp;""</f>
        <v/>
      </c>
      <c r="O10" s="833"/>
      <c r="P10" s="832" t="str">
        <f>トータル!K183&amp;""</f>
        <v/>
      </c>
      <c r="Q10" s="833"/>
      <c r="R10" s="15"/>
      <c r="S10" s="941"/>
      <c r="T10" s="941"/>
      <c r="U10" s="941"/>
      <c r="V10" s="941"/>
      <c r="W10" s="941"/>
      <c r="X10" s="941"/>
      <c r="Y10" s="941"/>
      <c r="Z10" s="941"/>
      <c r="AA10" s="941"/>
      <c r="AB10" s="941"/>
      <c r="AC10" s="941"/>
    </row>
    <row r="11" spans="1:29" ht="21.95" customHeight="1">
      <c r="A11" s="629" t="str">
        <f>トータル!A187&amp;""</f>
        <v/>
      </c>
      <c r="B11" s="938" t="str">
        <f>トータル!B187&amp;""</f>
        <v/>
      </c>
      <c r="C11" s="938"/>
      <c r="D11" s="938"/>
      <c r="E11" s="938"/>
      <c r="F11" s="845" t="str">
        <f>トータル!C187&amp;""</f>
        <v/>
      </c>
      <c r="G11" s="845"/>
      <c r="H11" s="936" t="str">
        <f>トータル!D187&amp;""</f>
        <v/>
      </c>
      <c r="I11" s="937"/>
      <c r="J11" s="843" t="str">
        <f>トータル!F187&amp;""</f>
        <v/>
      </c>
      <c r="K11" s="844"/>
      <c r="L11" s="843" t="str">
        <f>トータル!H187&amp;""</f>
        <v/>
      </c>
      <c r="M11" s="844"/>
      <c r="N11" s="936" t="str">
        <f>トータル!I187&amp;""</f>
        <v/>
      </c>
      <c r="O11" s="937"/>
      <c r="P11" s="936" t="str">
        <f>トータル!K187&amp;""</f>
        <v/>
      </c>
      <c r="Q11" s="937"/>
      <c r="R11" s="15"/>
      <c r="S11" s="941"/>
      <c r="T11" s="941"/>
      <c r="U11" s="941"/>
      <c r="V11" s="941"/>
      <c r="W11" s="941"/>
      <c r="X11" s="941"/>
      <c r="Y11" s="941"/>
      <c r="Z11" s="941"/>
      <c r="AA11" s="941"/>
      <c r="AB11" s="941"/>
      <c r="AC11" s="941"/>
    </row>
    <row r="12" spans="1:29" ht="21.95" customHeight="1">
      <c r="A12" s="3"/>
      <c r="B12" s="5"/>
      <c r="C12" s="5"/>
      <c r="D12" s="5"/>
      <c r="E12" s="5"/>
      <c r="F12" s="13"/>
      <c r="G12" s="13"/>
      <c r="H12" s="14"/>
      <c r="I12" s="14"/>
      <c r="J12" s="14"/>
      <c r="K12" s="14"/>
      <c r="L12" s="14"/>
      <c r="M12" s="14"/>
      <c r="N12" s="14"/>
      <c r="O12" s="14"/>
      <c r="P12" s="14"/>
      <c r="Q12" s="14"/>
      <c r="R12" s="13"/>
      <c r="S12" s="941"/>
      <c r="T12" s="941"/>
      <c r="U12" s="941"/>
      <c r="V12" s="941"/>
      <c r="W12" s="941"/>
      <c r="X12" s="941"/>
      <c r="Y12" s="941"/>
      <c r="Z12" s="941"/>
      <c r="AA12" s="941"/>
      <c r="AB12" s="941"/>
      <c r="AC12" s="941"/>
    </row>
    <row r="13" spans="1:29" ht="21.95" customHeight="1">
      <c r="A13" s="637"/>
      <c r="B13" s="637"/>
      <c r="C13" s="637"/>
      <c r="D13" s="637"/>
      <c r="E13" s="637"/>
      <c r="F13" s="637"/>
      <c r="G13" s="637"/>
      <c r="H13" s="637"/>
      <c r="I13" s="637"/>
      <c r="J13" s="637"/>
      <c r="K13" s="637"/>
      <c r="L13" s="637"/>
      <c r="M13" s="637"/>
      <c r="N13" s="637"/>
      <c r="O13" s="448"/>
      <c r="P13" s="636"/>
      <c r="Q13" s="636"/>
      <c r="R13" s="636"/>
      <c r="S13" s="941"/>
      <c r="T13" s="941"/>
      <c r="U13" s="941"/>
      <c r="V13" s="941"/>
      <c r="W13" s="941"/>
      <c r="X13" s="941"/>
      <c r="Y13" s="941"/>
      <c r="Z13" s="941"/>
      <c r="AA13" s="941"/>
      <c r="AB13" s="941"/>
      <c r="AC13" s="941"/>
    </row>
    <row r="14" spans="1:29" ht="21.95" customHeight="1">
      <c r="A14" s="639"/>
      <c r="B14" s="639"/>
      <c r="C14" s="639"/>
      <c r="D14" s="639"/>
      <c r="E14" s="639"/>
      <c r="F14" s="639"/>
      <c r="G14" s="639"/>
      <c r="H14" s="639"/>
      <c r="I14" s="639"/>
      <c r="J14" s="639"/>
      <c r="K14" s="639"/>
      <c r="L14" s="639"/>
      <c r="M14" s="639"/>
      <c r="N14" s="639"/>
      <c r="P14" s="639"/>
      <c r="Q14" s="639"/>
      <c r="R14" s="639"/>
      <c r="S14" s="941"/>
      <c r="T14" s="941"/>
      <c r="U14" s="941"/>
      <c r="V14" s="941"/>
      <c r="W14" s="941"/>
      <c r="X14" s="941"/>
      <c r="Y14" s="941"/>
      <c r="Z14" s="941"/>
      <c r="AA14" s="941"/>
      <c r="AB14" s="941"/>
      <c r="AC14" s="941"/>
    </row>
    <row r="15" spans="1:29" s="1" customFormat="1" ht="21.95" customHeight="1">
      <c r="A15" s="639"/>
      <c r="B15" s="639"/>
      <c r="C15" s="639"/>
      <c r="D15" s="639"/>
      <c r="E15" s="639"/>
      <c r="F15" s="639"/>
      <c r="G15" s="639"/>
      <c r="H15" s="639"/>
      <c r="I15" s="639"/>
      <c r="J15" s="639"/>
      <c r="K15" s="639"/>
      <c r="L15" s="639"/>
      <c r="M15" s="639"/>
      <c r="N15" s="639"/>
      <c r="P15" s="639"/>
      <c r="Q15" s="639"/>
      <c r="R15" s="639"/>
      <c r="S15" s="941"/>
      <c r="T15" s="941"/>
      <c r="U15" s="941"/>
      <c r="V15" s="941"/>
      <c r="W15" s="941"/>
      <c r="X15" s="941"/>
      <c r="Y15" s="941"/>
      <c r="Z15" s="941"/>
      <c r="AA15" s="941"/>
      <c r="AB15" s="941"/>
      <c r="AC15" s="941"/>
    </row>
    <row r="16" spans="1:29" s="1" customFormat="1" ht="21.95" customHeight="1">
      <c r="A16" s="639"/>
      <c r="B16" s="639"/>
      <c r="C16" s="639"/>
      <c r="D16" s="639"/>
      <c r="E16" s="639"/>
      <c r="F16" s="639"/>
      <c r="G16" s="639"/>
      <c r="H16" s="639"/>
      <c r="I16" s="639"/>
      <c r="J16" s="639"/>
      <c r="K16" s="639"/>
      <c r="L16" s="639"/>
      <c r="M16" s="639"/>
      <c r="N16" s="639"/>
      <c r="P16" s="639"/>
      <c r="Q16" s="639"/>
      <c r="R16" s="639"/>
      <c r="S16" s="941"/>
      <c r="T16" s="941"/>
      <c r="U16" s="941"/>
      <c r="V16" s="941"/>
      <c r="W16" s="941"/>
      <c r="X16" s="941"/>
      <c r="Y16" s="941"/>
      <c r="Z16" s="941"/>
      <c r="AA16" s="941"/>
      <c r="AB16" s="941"/>
      <c r="AC16" s="941"/>
    </row>
    <row r="17" spans="1:29" s="3" customFormat="1" ht="21.95" customHeight="1">
      <c r="A17" s="639"/>
      <c r="B17" s="639"/>
      <c r="C17" s="639"/>
      <c r="D17" s="639"/>
      <c r="E17" s="639"/>
      <c r="F17" s="639"/>
      <c r="G17" s="639"/>
      <c r="H17" s="639"/>
      <c r="I17" s="639"/>
      <c r="J17" s="639"/>
      <c r="K17" s="639"/>
      <c r="L17" s="639"/>
      <c r="M17" s="639"/>
      <c r="N17" s="639"/>
      <c r="P17" s="639"/>
      <c r="Q17" s="639"/>
      <c r="R17" s="639"/>
      <c r="S17" s="639"/>
      <c r="T17" s="639"/>
      <c r="U17" s="639"/>
      <c r="V17" s="639"/>
      <c r="W17" s="639"/>
      <c r="X17" s="639"/>
      <c r="Y17" s="639"/>
      <c r="Z17" s="639"/>
      <c r="AA17" s="639"/>
      <c r="AB17" s="639"/>
      <c r="AC17" s="639"/>
    </row>
    <row r="18" spans="1:29" s="3" customFormat="1" ht="21.95" customHeight="1">
      <c r="A18" s="639"/>
      <c r="B18" s="639"/>
      <c r="C18" s="639"/>
      <c r="D18" s="639"/>
      <c r="E18" s="639"/>
      <c r="F18" s="639"/>
      <c r="G18" s="639"/>
      <c r="H18" s="639"/>
      <c r="I18" s="639"/>
      <c r="J18" s="639"/>
      <c r="K18" s="639"/>
      <c r="L18" s="639"/>
      <c r="M18" s="639"/>
      <c r="N18" s="639"/>
      <c r="P18" s="639"/>
      <c r="Q18" s="639"/>
      <c r="R18" s="639"/>
      <c r="S18" s="639"/>
      <c r="T18" s="639"/>
      <c r="U18" s="639"/>
      <c r="V18" s="639"/>
      <c r="W18" s="639"/>
      <c r="X18" s="639"/>
      <c r="Y18" s="639"/>
      <c r="Z18" s="639"/>
      <c r="AA18" s="639"/>
      <c r="AB18" s="639"/>
      <c r="AC18" s="639"/>
    </row>
    <row r="19" spans="1:29" s="3" customFormat="1" ht="21.95" customHeight="1">
      <c r="A19" s="639"/>
      <c r="B19" s="639"/>
      <c r="C19" s="639"/>
      <c r="D19" s="639"/>
      <c r="E19" s="639"/>
      <c r="F19" s="639"/>
      <c r="G19" s="639"/>
      <c r="H19" s="639"/>
      <c r="I19" s="639"/>
      <c r="J19" s="639"/>
      <c r="K19" s="639"/>
      <c r="L19" s="639"/>
      <c r="M19" s="639"/>
      <c r="N19" s="639"/>
      <c r="P19" s="639"/>
      <c r="Q19" s="639"/>
      <c r="R19" s="639"/>
      <c r="S19" s="639"/>
      <c r="T19" s="639"/>
      <c r="U19" s="639"/>
      <c r="V19" s="639"/>
      <c r="W19" s="639"/>
      <c r="X19" s="639"/>
      <c r="Y19" s="639"/>
      <c r="Z19" s="639"/>
      <c r="AA19" s="639"/>
      <c r="AB19" s="639"/>
      <c r="AC19" s="639"/>
    </row>
    <row r="20" spans="1:29" ht="21.95" customHeight="1">
      <c r="A20" s="639"/>
      <c r="B20" s="639"/>
      <c r="C20" s="639"/>
      <c r="D20" s="639"/>
      <c r="E20" s="639"/>
      <c r="F20" s="639"/>
      <c r="G20" s="639"/>
      <c r="H20" s="639"/>
      <c r="I20" s="639"/>
      <c r="J20" s="639"/>
      <c r="K20" s="639"/>
      <c r="L20" s="639"/>
      <c r="M20" s="639"/>
      <c r="N20" s="639"/>
      <c r="P20" s="639"/>
      <c r="Q20" s="639"/>
      <c r="R20" s="639"/>
      <c r="S20" s="639"/>
      <c r="T20" s="639"/>
      <c r="U20" s="639"/>
      <c r="V20" s="639"/>
      <c r="W20" s="639"/>
      <c r="X20" s="639"/>
      <c r="Y20" s="639"/>
      <c r="Z20" s="639"/>
      <c r="AA20" s="639"/>
      <c r="AB20" s="639"/>
      <c r="AC20" s="639"/>
    </row>
    <row r="21" spans="1:29" ht="21.95" customHeight="1">
      <c r="A21" s="639"/>
      <c r="B21" s="639"/>
      <c r="C21" s="639"/>
      <c r="D21" s="639"/>
      <c r="E21" s="639"/>
      <c r="F21" s="639"/>
      <c r="G21" s="639"/>
      <c r="H21" s="639"/>
      <c r="I21" s="639"/>
      <c r="J21" s="639"/>
      <c r="K21" s="639"/>
      <c r="L21" s="639"/>
      <c r="M21" s="639"/>
      <c r="N21" s="639"/>
      <c r="P21" s="639"/>
      <c r="Q21" s="639"/>
      <c r="R21" s="639"/>
      <c r="S21" s="639"/>
      <c r="T21" s="639"/>
      <c r="U21" s="639"/>
      <c r="V21" s="639"/>
      <c r="W21" s="639"/>
      <c r="X21" s="639"/>
      <c r="Y21" s="639"/>
      <c r="Z21" s="639"/>
      <c r="AA21" s="639"/>
      <c r="AB21" s="639"/>
      <c r="AC21" s="639"/>
    </row>
    <row r="22" spans="1:29" ht="21.95" customHeight="1">
      <c r="A22" s="639"/>
      <c r="B22" s="639"/>
      <c r="C22" s="639"/>
      <c r="D22" s="639"/>
      <c r="E22" s="639"/>
      <c r="F22" s="639"/>
      <c r="G22" s="639"/>
      <c r="H22" s="639"/>
      <c r="I22" s="639"/>
      <c r="J22" s="639"/>
      <c r="K22" s="639"/>
      <c r="L22" s="639"/>
      <c r="M22" s="639"/>
      <c r="N22" s="639"/>
      <c r="P22" s="639"/>
      <c r="Q22" s="639"/>
      <c r="R22" s="639"/>
      <c r="S22" s="639"/>
      <c r="T22" s="639"/>
      <c r="U22" s="639"/>
      <c r="V22" s="639"/>
      <c r="W22" s="639"/>
      <c r="X22" s="639"/>
      <c r="Y22" s="639"/>
      <c r="Z22" s="639"/>
      <c r="AA22" s="639"/>
      <c r="AB22" s="639"/>
      <c r="AC22" s="639"/>
    </row>
    <row r="23" spans="1:29" ht="21.95" customHeight="1">
      <c r="A23" s="31"/>
      <c r="B23" s="67"/>
      <c r="C23" s="67"/>
      <c r="D23" s="67"/>
      <c r="E23" s="67"/>
      <c r="F23" s="66"/>
      <c r="G23" s="66"/>
      <c r="H23" s="68"/>
      <c r="I23" s="68"/>
      <c r="J23" s="68"/>
      <c r="K23" s="68"/>
      <c r="L23" s="68"/>
      <c r="M23" s="68"/>
      <c r="N23" s="68"/>
      <c r="O23" s="68"/>
      <c r="P23" s="69"/>
      <c r="Q23" s="69"/>
      <c r="R23" s="13"/>
      <c r="S23" s="7"/>
      <c r="T23" s="5"/>
      <c r="U23" s="5"/>
      <c r="V23" s="5"/>
      <c r="W23" s="5"/>
      <c r="X23" s="5"/>
      <c r="Y23" s="5"/>
    </row>
    <row r="24" spans="1:29" ht="21.95" customHeight="1">
      <c r="A24" s="804" t="s">
        <v>200</v>
      </c>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29" ht="21.95" customHeight="1">
      <c r="A25" s="803" t="s">
        <v>201</v>
      </c>
      <c r="B25" s="803"/>
      <c r="C25" s="803"/>
      <c r="D25" s="803"/>
      <c r="E25" s="803"/>
      <c r="F25" s="803"/>
      <c r="G25" s="803"/>
      <c r="H25" s="803"/>
      <c r="I25" s="803"/>
      <c r="J25" s="803"/>
      <c r="K25" s="803"/>
      <c r="L25" s="803"/>
      <c r="M25" s="803"/>
      <c r="N25" s="803"/>
      <c r="O25" s="803"/>
      <c r="P25" s="803"/>
      <c r="Q25" s="803"/>
      <c r="R25" s="803"/>
      <c r="S25" s="803"/>
      <c r="T25" s="803"/>
      <c r="U25" s="803"/>
      <c r="V25" s="803"/>
      <c r="W25" s="803"/>
      <c r="X25" s="803"/>
      <c r="Y25" s="803"/>
      <c r="Z25" s="803"/>
      <c r="AA25" s="803"/>
      <c r="AB25" s="803"/>
      <c r="AC25" s="803"/>
    </row>
    <row r="26" spans="1:29" ht="21.95" customHeight="1">
      <c r="A26" s="802" t="s">
        <v>202</v>
      </c>
      <c r="B26" s="802"/>
      <c r="C26" s="802"/>
      <c r="D26" s="802"/>
      <c r="E26" s="802"/>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row>
    <row r="27" spans="1:29" ht="18" customHeight="1"/>
    <row r="28" spans="1:29" ht="18" customHeight="1"/>
  </sheetData>
  <customSheetViews>
    <customSheetView guid="{75B5E8E9-8346-4EE8-9C6C-46A38DB1C943}" showPageBreaks="1" fitToPage="1" printArea="1" view="pageBreakPreview">
      <selection activeCell="B10" sqref="B10:E10"/>
      <pageMargins left="0" right="0.2" top="0" bottom="0" header="0" footer="0"/>
      <pageSetup paperSize="9" scale="89" orientation="landscape" r:id="rId1"/>
    </customSheetView>
    <customSheetView guid="{13512C7E-4D64-4772-B38D-5DF8639F80D8}" showPageBreaks="1" fitToPage="1" printArea="1" view="pageBreakPreview">
      <selection activeCell="Y2" sqref="Y2:AC2"/>
      <pageMargins left="0" right="0.2" top="0" bottom="0" header="0" footer="0"/>
      <pageSetup paperSize="9" scale="90" orientation="landscape" r:id="rId2"/>
    </customSheetView>
    <customSheetView guid="{B4FFAC30-8AEE-4080-8E68-C3EF05F8572A}" showPageBreaks="1" fitToPage="1" printArea="1" view="pageBreakPreview">
      <selection activeCell="B10" sqref="B10:E10"/>
      <pageMargins left="0" right="0.2" top="0" bottom="0" header="0" footer="0"/>
      <pageSetup paperSize="9" scale="90" orientation="landscape" r:id="rId3"/>
    </customSheetView>
  </customSheetViews>
  <mergeCells count="65">
    <mergeCell ref="J3:AC3"/>
    <mergeCell ref="A25:AC25"/>
    <mergeCell ref="A26:AC26"/>
    <mergeCell ref="B9:E9"/>
    <mergeCell ref="B10:E10"/>
    <mergeCell ref="F11:G11"/>
    <mergeCell ref="J11:K11"/>
    <mergeCell ref="H9:I9"/>
    <mergeCell ref="H10:I10"/>
    <mergeCell ref="P10:Q10"/>
    <mergeCell ref="J10:K10"/>
    <mergeCell ref="L9:M9"/>
    <mergeCell ref="L10:M10"/>
    <mergeCell ref="S5:AC16"/>
    <mergeCell ref="H5:I5"/>
    <mergeCell ref="H6:I6"/>
    <mergeCell ref="H7:I7"/>
    <mergeCell ref="A24:AC24"/>
    <mergeCell ref="B11:E11"/>
    <mergeCell ref="S4:AC4"/>
    <mergeCell ref="B4:E4"/>
    <mergeCell ref="B5:E5"/>
    <mergeCell ref="B6:E6"/>
    <mergeCell ref="B7:E7"/>
    <mergeCell ref="B8:E8"/>
    <mergeCell ref="F9:G9"/>
    <mergeCell ref="F10:G10"/>
    <mergeCell ref="J9:K9"/>
    <mergeCell ref="F4:G4"/>
    <mergeCell ref="F5:G5"/>
    <mergeCell ref="F6:G6"/>
    <mergeCell ref="F7:G7"/>
    <mergeCell ref="F8:G8"/>
    <mergeCell ref="P11:Q11"/>
    <mergeCell ref="N11:O11"/>
    <mergeCell ref="H11:I11"/>
    <mergeCell ref="L11:M11"/>
    <mergeCell ref="N9:O9"/>
    <mergeCell ref="N10:O10"/>
    <mergeCell ref="A1:AC1"/>
    <mergeCell ref="H4:I4"/>
    <mergeCell ref="H8:I8"/>
    <mergeCell ref="L4:M4"/>
    <mergeCell ref="L5:M5"/>
    <mergeCell ref="L8:M8"/>
    <mergeCell ref="J4:K4"/>
    <mergeCell ref="J5:K5"/>
    <mergeCell ref="J6:K6"/>
    <mergeCell ref="J7:K7"/>
    <mergeCell ref="J8:K8"/>
    <mergeCell ref="L7:M7"/>
    <mergeCell ref="Z2:AC2"/>
    <mergeCell ref="A3:I3"/>
    <mergeCell ref="P4:Q4"/>
    <mergeCell ref="P5:Q5"/>
    <mergeCell ref="N4:O4"/>
    <mergeCell ref="N5:O5"/>
    <mergeCell ref="N6:O6"/>
    <mergeCell ref="N7:O7"/>
    <mergeCell ref="N8:O8"/>
    <mergeCell ref="L6:M6"/>
    <mergeCell ref="P6:Q6"/>
    <mergeCell ref="P7:Q7"/>
    <mergeCell ref="P8:Q8"/>
    <mergeCell ref="P9:Q9"/>
  </mergeCells>
  <phoneticPr fontId="1"/>
  <pageMargins left="0" right="0.2" top="0" bottom="0" header="0" footer="0"/>
  <pageSetup paperSize="9" scale="90" orientation="landscape" r:id="rId4"/>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9"/>
    <pageSetUpPr fitToPage="1"/>
  </sheetPr>
  <dimension ref="A1:T35"/>
  <sheetViews>
    <sheetView showWhiteSpace="0" view="pageBreakPreview" zoomScaleNormal="121" zoomScaleSheetLayoutView="100" zoomScalePageLayoutView="10" workbookViewId="0">
      <selection activeCell="D7" sqref="D7"/>
    </sheetView>
  </sheetViews>
  <sheetFormatPr defaultRowHeight="13.5"/>
  <cols>
    <col min="1" max="1" width="5.375" customWidth="1"/>
    <col min="2" max="2" width="12.625" customWidth="1"/>
    <col min="3" max="9" width="10.625" customWidth="1"/>
    <col min="10" max="10" width="5.875" customWidth="1"/>
    <col min="14" max="14" width="8.875" customWidth="1"/>
  </cols>
  <sheetData>
    <row r="1" spans="1:20" ht="66" customHeight="1">
      <c r="B1" s="11"/>
      <c r="C1" s="12"/>
      <c r="D1" s="12"/>
      <c r="E1" s="12"/>
      <c r="F1" s="12"/>
      <c r="G1" s="12"/>
      <c r="H1" s="12"/>
      <c r="I1" s="12"/>
      <c r="J1" s="12"/>
      <c r="K1" s="12"/>
      <c r="L1" s="12"/>
      <c r="M1" s="12"/>
      <c r="N1" s="12"/>
      <c r="O1" s="12"/>
    </row>
    <row r="2" spans="1:20" ht="18" customHeight="1">
      <c r="A2" s="72"/>
    </row>
    <row r="3" spans="1:20" ht="23.1" customHeight="1">
      <c r="A3" s="238"/>
      <c r="B3" s="885" t="s">
        <v>58</v>
      </c>
      <c r="C3" s="885"/>
      <c r="D3" s="885"/>
      <c r="E3" s="885"/>
    </row>
    <row r="4" spans="1:20">
      <c r="A4" s="239"/>
    </row>
    <row r="5" spans="1:20" s="1" customFormat="1" ht="20.100000000000001" customHeight="1">
      <c r="A5" s="200"/>
      <c r="B5" s="87" t="s">
        <v>0</v>
      </c>
      <c r="C5" s="88" t="s">
        <v>1</v>
      </c>
      <c r="D5" s="88" t="s">
        <v>2</v>
      </c>
      <c r="E5" s="88" t="s">
        <v>3</v>
      </c>
      <c r="F5" s="88" t="s">
        <v>5</v>
      </c>
      <c r="G5" s="88" t="s">
        <v>17</v>
      </c>
      <c r="H5" s="88" t="s">
        <v>7</v>
      </c>
      <c r="I5" s="85"/>
      <c r="J5" s="2"/>
      <c r="K5" s="8"/>
      <c r="L5" s="8"/>
      <c r="M5" s="8"/>
      <c r="N5" s="8"/>
      <c r="P5"/>
      <c r="Q5"/>
      <c r="R5"/>
      <c r="S5"/>
      <c r="T5"/>
    </row>
    <row r="6" spans="1:20" ht="18" customHeight="1">
      <c r="A6" s="31"/>
      <c r="B6" s="334" t="str">
        <f>トータル!B193</f>
        <v>SITC SHANDONG</v>
      </c>
      <c r="C6" s="111" t="str">
        <f>トータル!C193</f>
        <v>2414S</v>
      </c>
      <c r="D6" s="111" t="str">
        <f>トータル!D193</f>
        <v>07/06-07</v>
      </c>
      <c r="E6" s="111" t="str">
        <f>トータル!F193</f>
        <v>07/02</v>
      </c>
      <c r="F6" s="111" t="str">
        <f>トータル!H193</f>
        <v>07/02</v>
      </c>
      <c r="G6" s="111" t="str">
        <f>トータル!I193</f>
        <v>07/13</v>
      </c>
      <c r="H6" s="111" t="s">
        <v>84</v>
      </c>
      <c r="I6" s="15"/>
      <c r="J6" s="7"/>
      <c r="K6" s="770"/>
      <c r="L6" s="770"/>
      <c r="M6" s="770"/>
      <c r="N6" s="770"/>
      <c r="R6" s="31"/>
      <c r="S6" s="311"/>
    </row>
    <row r="7" spans="1:20" ht="18" customHeight="1">
      <c r="A7" s="31"/>
      <c r="B7" s="170" t="str">
        <f>トータル!B194</f>
        <v>SITC ZHEJIANG</v>
      </c>
      <c r="C7" s="111" t="str">
        <f>トータル!C194</f>
        <v>2418S</v>
      </c>
      <c r="D7" s="90" t="str">
        <f>トータル!D194</f>
        <v>07/13-14</v>
      </c>
      <c r="E7" s="90" t="str">
        <f>トータル!F194</f>
        <v>07/09</v>
      </c>
      <c r="F7" s="90" t="str">
        <f>トータル!H194</f>
        <v>07/09</v>
      </c>
      <c r="G7" s="90" t="str">
        <f>トータル!I194</f>
        <v>07/20</v>
      </c>
      <c r="H7" s="111" t="s">
        <v>26</v>
      </c>
      <c r="I7" s="328"/>
      <c r="J7" s="7"/>
      <c r="K7" s="770"/>
      <c r="L7" s="770"/>
      <c r="M7" s="770"/>
      <c r="N7" s="770"/>
      <c r="S7" s="312"/>
    </row>
    <row r="8" spans="1:20" ht="18" customHeight="1">
      <c r="A8" s="189" t="s">
        <v>86</v>
      </c>
      <c r="B8" s="170" t="str">
        <f>トータル!B195</f>
        <v>SITC XINGDE</v>
      </c>
      <c r="C8" s="111" t="str">
        <f>トータル!C195</f>
        <v>2416S</v>
      </c>
      <c r="D8" s="90" t="str">
        <f>トータル!D195</f>
        <v>07/20-21</v>
      </c>
      <c r="E8" s="90" t="str">
        <f>トータル!F195</f>
        <v>07/16</v>
      </c>
      <c r="F8" s="90" t="str">
        <f>トータル!H195</f>
        <v>07/16</v>
      </c>
      <c r="G8" s="90" t="str">
        <f>トータル!I195</f>
        <v>07/27</v>
      </c>
      <c r="H8" s="111" t="s">
        <v>26</v>
      </c>
      <c r="I8" s="15"/>
      <c r="J8" s="7"/>
      <c r="K8" s="770"/>
      <c r="L8" s="770"/>
      <c r="M8" s="770"/>
      <c r="N8" s="770"/>
      <c r="S8" s="313"/>
    </row>
    <row r="9" spans="1:20" ht="18" customHeight="1">
      <c r="B9" s="307" t="str">
        <f>トータル!B196</f>
        <v>SITC CHANGDE</v>
      </c>
      <c r="C9" s="90" t="str">
        <f>トータル!C196</f>
        <v>2416S</v>
      </c>
      <c r="D9" s="90" t="str">
        <f>トータル!D196</f>
        <v>07/27-28</v>
      </c>
      <c r="E9" s="90" t="str">
        <f>トータル!F196</f>
        <v>07/23</v>
      </c>
      <c r="F9" s="90" t="str">
        <f>トータル!H196</f>
        <v>07/23</v>
      </c>
      <c r="G9" s="90" t="str">
        <f>トータル!I196</f>
        <v>08/03</v>
      </c>
      <c r="H9" s="90" t="s">
        <v>26</v>
      </c>
      <c r="I9" s="15"/>
      <c r="J9" s="7"/>
      <c r="K9" s="770"/>
      <c r="L9" s="770"/>
      <c r="M9" s="770"/>
      <c r="N9" s="770"/>
      <c r="S9" s="314"/>
    </row>
    <row r="10" spans="1:20" ht="18" customHeight="1">
      <c r="B10" s="307">
        <f>トータル!B197</f>
        <v>0</v>
      </c>
      <c r="C10" s="90">
        <f>トータル!C197</f>
        <v>0</v>
      </c>
      <c r="D10" s="90">
        <f>トータル!D197</f>
        <v>0</v>
      </c>
      <c r="E10" s="90">
        <f>トータル!F197</f>
        <v>0</v>
      </c>
      <c r="F10" s="90">
        <f>トータル!H197</f>
        <v>0</v>
      </c>
      <c r="G10" s="90">
        <f>トータル!I197</f>
        <v>0</v>
      </c>
      <c r="H10" s="90" t="s">
        <v>26</v>
      </c>
      <c r="I10" s="15"/>
      <c r="J10" s="7"/>
      <c r="K10" s="770"/>
      <c r="L10" s="770"/>
      <c r="M10" s="770"/>
      <c r="N10" s="770"/>
    </row>
    <row r="11" spans="1:20" ht="18" customHeight="1">
      <c r="B11" s="307">
        <f>トータル!B198</f>
        <v>0</v>
      </c>
      <c r="C11" s="90">
        <f>トータル!C198</f>
        <v>0</v>
      </c>
      <c r="D11" s="90">
        <f>トータル!D198</f>
        <v>0</v>
      </c>
      <c r="E11" s="90">
        <f>トータル!F198</f>
        <v>0</v>
      </c>
      <c r="F11" s="90">
        <f>トータル!H198</f>
        <v>0</v>
      </c>
      <c r="G11" s="90">
        <f>トータル!I198</f>
        <v>0</v>
      </c>
      <c r="H11" s="90" t="s">
        <v>26</v>
      </c>
      <c r="I11" s="15"/>
      <c r="J11" s="7"/>
      <c r="K11" s="770"/>
      <c r="L11" s="770"/>
      <c r="M11" s="770"/>
      <c r="N11" s="770"/>
    </row>
    <row r="12" spans="1:20" ht="18" customHeight="1">
      <c r="B12" s="307">
        <f>トータル!B199</f>
        <v>0</v>
      </c>
      <c r="C12" s="90">
        <f>トータル!C199</f>
        <v>0</v>
      </c>
      <c r="D12" s="90">
        <f>トータル!D199</f>
        <v>0</v>
      </c>
      <c r="E12" s="90">
        <f>トータル!F199</f>
        <v>0</v>
      </c>
      <c r="F12" s="90">
        <f>トータル!H199</f>
        <v>0</v>
      </c>
      <c r="G12" s="90">
        <f>トータル!I199</f>
        <v>0</v>
      </c>
      <c r="H12" s="90" t="s">
        <v>26</v>
      </c>
      <c r="I12" s="15"/>
      <c r="J12" s="7"/>
      <c r="K12" s="770"/>
      <c r="L12" s="770"/>
      <c r="M12" s="770"/>
      <c r="N12" s="770"/>
    </row>
    <row r="13" spans="1:20" ht="18" customHeight="1">
      <c r="B13" s="355">
        <f>トータル!B200</f>
        <v>0</v>
      </c>
      <c r="C13" s="356">
        <f>トータル!C200</f>
        <v>0</v>
      </c>
      <c r="D13" s="356">
        <f>トータル!D200</f>
        <v>0</v>
      </c>
      <c r="E13" s="356">
        <f>トータル!F200</f>
        <v>0</v>
      </c>
      <c r="F13" s="356">
        <f>トータル!H200</f>
        <v>0</v>
      </c>
      <c r="G13" s="356">
        <f>トータル!I200</f>
        <v>0</v>
      </c>
      <c r="H13" s="356" t="s">
        <v>26</v>
      </c>
      <c r="I13" s="15"/>
      <c r="J13" s="7"/>
      <c r="K13" s="770"/>
      <c r="L13" s="770"/>
      <c r="M13" s="770"/>
      <c r="N13" s="770"/>
    </row>
    <row r="14" spans="1:20" ht="18" customHeight="1">
      <c r="A14" s="195"/>
      <c r="B14" s="230">
        <f>トータル!B201</f>
        <v>0</v>
      </c>
      <c r="C14" s="231">
        <f>トータル!C201</f>
        <v>0</v>
      </c>
      <c r="D14" s="231">
        <f>トータル!D201</f>
        <v>0</v>
      </c>
      <c r="E14" s="231">
        <f>トータル!F201</f>
        <v>0</v>
      </c>
      <c r="F14" s="231">
        <f>トータル!H201</f>
        <v>0</v>
      </c>
      <c r="G14" s="231">
        <f>トータル!I201</f>
        <v>0</v>
      </c>
      <c r="H14" s="232" t="s">
        <v>26</v>
      </c>
      <c r="I14" s="15"/>
      <c r="J14" s="7"/>
      <c r="K14" s="770"/>
      <c r="L14" s="770"/>
      <c r="M14" s="770"/>
      <c r="N14" s="770"/>
    </row>
    <row r="15" spans="1:20" ht="18" customHeight="1">
      <c r="A15" s="61"/>
      <c r="B15" s="67"/>
      <c r="C15" s="66"/>
      <c r="D15" s="68"/>
      <c r="E15" s="68"/>
      <c r="F15" s="68"/>
      <c r="G15" s="68"/>
      <c r="H15" s="69"/>
      <c r="I15" s="13"/>
      <c r="J15" s="7"/>
      <c r="K15" s="10"/>
      <c r="L15" s="10"/>
      <c r="M15" s="10"/>
      <c r="N15" s="10"/>
    </row>
    <row r="16" spans="1:20" ht="18" customHeight="1">
      <c r="A16" s="3"/>
      <c r="B16" s="5"/>
      <c r="C16" s="13"/>
      <c r="D16" s="14"/>
      <c r="E16" s="14"/>
      <c r="F16" s="14"/>
      <c r="G16" s="14"/>
      <c r="H16" s="14"/>
      <c r="I16" s="13"/>
      <c r="J16" s="7"/>
      <c r="K16" s="10"/>
      <c r="L16" s="10"/>
      <c r="M16" s="10"/>
      <c r="N16" s="10"/>
    </row>
    <row r="17" spans="1:14" ht="18" customHeight="1">
      <c r="A17" s="3"/>
      <c r="B17" s="5"/>
      <c r="C17" s="13"/>
      <c r="D17" s="14"/>
      <c r="E17" s="14"/>
      <c r="F17" s="14"/>
      <c r="G17" s="14"/>
      <c r="H17" s="14"/>
      <c r="I17" s="13"/>
      <c r="J17" s="7"/>
      <c r="K17" s="10"/>
      <c r="L17" s="10"/>
      <c r="M17" s="10"/>
      <c r="N17" s="10"/>
    </row>
    <row r="18" spans="1:14" ht="18" customHeight="1">
      <c r="A18" s="3"/>
      <c r="B18" s="5"/>
      <c r="C18" s="13"/>
      <c r="D18" s="14"/>
      <c r="E18" s="14"/>
      <c r="F18" s="14"/>
      <c r="G18" s="14"/>
      <c r="H18" s="14"/>
      <c r="I18" s="13"/>
      <c r="J18" s="7"/>
      <c r="K18" s="10"/>
      <c r="L18" s="10"/>
      <c r="M18" s="10"/>
      <c r="N18" s="10"/>
    </row>
    <row r="19" spans="1:14" ht="18" customHeight="1">
      <c r="A19" s="3"/>
      <c r="B19" s="5"/>
      <c r="C19" s="13"/>
      <c r="D19" s="14"/>
      <c r="E19" s="14"/>
      <c r="F19" s="14"/>
      <c r="G19" s="14"/>
      <c r="H19" s="14"/>
      <c r="I19" s="13"/>
      <c r="J19" s="7"/>
      <c r="K19" s="10"/>
      <c r="L19" s="10"/>
      <c r="M19" s="10"/>
      <c r="N19" s="10"/>
    </row>
    <row r="20" spans="1:14" ht="23.1" customHeight="1">
      <c r="A20" s="3"/>
      <c r="B20" s="942"/>
      <c r="C20" s="942"/>
      <c r="D20" s="942"/>
    </row>
    <row r="21" spans="1:14">
      <c r="A21" s="3"/>
    </row>
    <row r="22" spans="1:14" s="1" customFormat="1" ht="20.100000000000001" customHeight="1">
      <c r="A22" s="29"/>
      <c r="B22" s="935"/>
      <c r="C22" s="935"/>
      <c r="D22" s="17"/>
      <c r="E22" s="17"/>
      <c r="F22" s="17"/>
      <c r="G22" s="17"/>
      <c r="H22" s="935"/>
      <c r="I22" s="932"/>
      <c r="J22" s="2"/>
      <c r="K22" s="8"/>
      <c r="L22" s="8"/>
      <c r="M22" s="8"/>
      <c r="N22" s="8"/>
    </row>
    <row r="23" spans="1:14" s="3" customFormat="1" ht="20.100000000000001" customHeight="1">
      <c r="B23" s="943"/>
      <c r="C23" s="935"/>
      <c r="D23" s="17"/>
      <c r="E23" s="17"/>
      <c r="F23" s="17"/>
      <c r="G23" s="17"/>
      <c r="H23" s="935"/>
      <c r="I23" s="932"/>
      <c r="J23" s="6"/>
      <c r="K23" s="9"/>
      <c r="L23" s="9"/>
      <c r="M23" s="9"/>
      <c r="N23" s="9"/>
    </row>
    <row r="24" spans="1:14" s="3" customFormat="1" ht="20.100000000000001" customHeight="1">
      <c r="A24" s="28"/>
      <c r="B24" s="67"/>
      <c r="C24" s="66"/>
      <c r="D24" s="68"/>
      <c r="E24" s="68"/>
      <c r="F24" s="68"/>
      <c r="G24" s="68"/>
      <c r="H24" s="69"/>
      <c r="I24" s="932"/>
      <c r="J24" s="6"/>
      <c r="K24" s="9"/>
      <c r="L24" s="9"/>
      <c r="M24" s="9"/>
      <c r="N24" s="9"/>
    </row>
    <row r="25" spans="1:14" ht="18" customHeight="1">
      <c r="A25" s="28"/>
      <c r="B25" s="67"/>
      <c r="C25" s="66"/>
      <c r="D25" s="68"/>
      <c r="E25" s="68"/>
      <c r="F25" s="68"/>
      <c r="G25" s="68"/>
      <c r="H25" s="69"/>
      <c r="I25" s="13"/>
      <c r="J25" s="7"/>
      <c r="K25" s="9"/>
      <c r="L25" s="9"/>
      <c r="M25" s="9"/>
      <c r="N25" s="9"/>
    </row>
    <row r="26" spans="1:14" ht="18" customHeight="1">
      <c r="A26" s="31"/>
      <c r="B26" s="67"/>
      <c r="C26" s="66"/>
      <c r="D26" s="68"/>
      <c r="E26" s="68"/>
      <c r="F26" s="68"/>
      <c r="G26" s="68"/>
      <c r="H26" s="69"/>
      <c r="I26" s="13"/>
      <c r="J26" s="7"/>
      <c r="K26" s="5"/>
      <c r="L26" s="5"/>
      <c r="M26" s="5"/>
      <c r="N26" s="5"/>
    </row>
    <row r="27" spans="1:14" ht="18" customHeight="1">
      <c r="A27" s="28"/>
      <c r="B27" s="67"/>
      <c r="C27" s="66"/>
      <c r="D27" s="68"/>
      <c r="E27" s="68"/>
      <c r="F27" s="68"/>
      <c r="G27" s="68"/>
      <c r="H27" s="69"/>
      <c r="I27" s="13"/>
      <c r="J27" s="7"/>
      <c r="K27" s="5"/>
      <c r="L27" s="5"/>
      <c r="M27" s="5"/>
      <c r="N27" s="5"/>
    </row>
    <row r="28" spans="1:14" ht="18" customHeight="1">
      <c r="A28" s="31"/>
      <c r="B28" s="67"/>
      <c r="C28" s="66"/>
      <c r="D28" s="68"/>
      <c r="E28" s="68"/>
      <c r="F28" s="68"/>
      <c r="G28" s="68"/>
      <c r="H28" s="69"/>
      <c r="I28" s="13"/>
      <c r="J28" s="7"/>
      <c r="K28" s="5"/>
      <c r="L28" s="5"/>
      <c r="M28" s="5"/>
      <c r="N28" s="5"/>
    </row>
    <row r="29" spans="1:14" ht="18" customHeight="1">
      <c r="A29" s="31"/>
      <c r="B29" s="67"/>
      <c r="C29" s="66"/>
      <c r="D29" s="68"/>
      <c r="E29" s="68"/>
      <c r="F29" s="68"/>
      <c r="G29" s="68"/>
      <c r="H29" s="69"/>
      <c r="I29" s="13"/>
      <c r="J29" s="7"/>
      <c r="K29" s="5"/>
      <c r="L29" s="5"/>
      <c r="M29" s="5"/>
      <c r="N29" s="5"/>
    </row>
    <row r="30" spans="1:14" ht="18" customHeight="1">
      <c r="A30" s="61"/>
      <c r="B30" s="67"/>
      <c r="C30" s="66"/>
      <c r="D30" s="68"/>
      <c r="E30" s="68"/>
      <c r="F30" s="68"/>
      <c r="G30" s="68"/>
      <c r="H30" s="69"/>
      <c r="I30" s="13"/>
      <c r="J30" s="7"/>
    </row>
    <row r="31" spans="1:14" ht="18" customHeight="1">
      <c r="A31" s="61"/>
      <c r="B31" s="67"/>
      <c r="C31" s="66"/>
      <c r="D31" s="68"/>
      <c r="E31" s="68"/>
      <c r="F31" s="68"/>
      <c r="G31" s="68"/>
      <c r="H31" s="69"/>
      <c r="I31" s="13"/>
      <c r="J31" s="7"/>
    </row>
    <row r="32" spans="1:14" ht="18" customHeight="1">
      <c r="C32" s="66"/>
      <c r="D32" s="4"/>
      <c r="E32" s="4"/>
      <c r="F32" s="4"/>
      <c r="G32" s="4"/>
      <c r="H32" s="4"/>
    </row>
    <row r="33" ht="18" customHeight="1"/>
    <row r="34" ht="18" customHeight="1"/>
    <row r="35" ht="18" customHeight="1"/>
  </sheetData>
  <customSheetViews>
    <customSheetView guid="{9AD2D9A2-7B39-4E64-9049-BFF191862482}" showPageBreaks="1" fitToPage="1" printArea="1" view="pageBreakPreview">
      <selection activeCell="A4" sqref="A4"/>
      <pageMargins left="0" right="0.2" top="0" bottom="0" header="0" footer="0"/>
      <pageSetup paperSize="9" scale="98" orientation="landscape" r:id="rId1"/>
    </customSheetView>
    <customSheetView guid="{75B5E8E9-8346-4EE8-9C6C-46A38DB1C943}" showPageBreaks="1" fitToPage="1" printArea="1" view="pageBreakPreview">
      <selection activeCell="A4" sqref="A4"/>
      <pageMargins left="0" right="0.2" top="0" bottom="0" header="0" footer="0"/>
      <pageSetup paperSize="9" scale="98" orientation="landscape" r:id="rId2"/>
    </customSheetView>
    <customSheetView guid="{13512C7E-4D64-4772-B38D-5DF8639F80D8}" showPageBreaks="1" fitToPage="1" printArea="1" state="hidden" view="pageBreakPreview">
      <selection activeCell="H10" sqref="H10:H12"/>
      <pageMargins left="0" right="0.2" top="0" bottom="0" header="0" footer="0"/>
      <pageSetup paperSize="9" orientation="landscape" r:id="rId3"/>
    </customSheetView>
    <customSheetView guid="{B4FFAC30-8AEE-4080-8E68-C3EF05F8572A}" showPageBreaks="1" fitToPage="1" printArea="1" state="hidden" view="pageBreakPreview">
      <selection activeCell="D7" sqref="D7"/>
      <pageMargins left="0" right="0.2" top="0" bottom="0" header="0" footer="0"/>
      <pageSetup paperSize="9" orientation="landscape" r:id="rId4"/>
    </customSheetView>
  </customSheetViews>
  <mergeCells count="7">
    <mergeCell ref="K6:N14"/>
    <mergeCell ref="I22:I24"/>
    <mergeCell ref="B3:E3"/>
    <mergeCell ref="B20:D20"/>
    <mergeCell ref="B22:B23"/>
    <mergeCell ref="C22:C23"/>
    <mergeCell ref="H22:H23"/>
  </mergeCells>
  <phoneticPr fontId="1"/>
  <pageMargins left="0" right="0.2" top="0" bottom="0" header="0" footer="0"/>
  <pageSetup paperSize="9" orientation="landscape"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pageSetUpPr fitToPage="1"/>
  </sheetPr>
  <dimension ref="A1:AH28"/>
  <sheetViews>
    <sheetView showWhiteSpace="0" view="pageBreakPreview" zoomScale="70" zoomScaleNormal="121" zoomScaleSheetLayoutView="70" zoomScalePageLayoutView="10" workbookViewId="0">
      <selection activeCell="J13" sqref="J13:K13"/>
    </sheetView>
  </sheetViews>
  <sheetFormatPr defaultColWidth="9" defaultRowHeight="13.5"/>
  <cols>
    <col min="1" max="29" width="5.625" style="389" customWidth="1"/>
    <col min="30" max="16384" width="9" style="389"/>
  </cols>
  <sheetData>
    <row r="1" spans="1:34" ht="66" customHeight="1">
      <c r="A1" s="805" t="s">
        <v>467</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419"/>
    </row>
    <row r="2" spans="1:34" ht="21.95" customHeight="1">
      <c r="A2" s="274"/>
      <c r="Y2" s="453" t="s">
        <v>222</v>
      </c>
      <c r="Z2" s="772">
        <f ca="1">TODAY()</f>
        <v>45478</v>
      </c>
      <c r="AA2" s="772"/>
      <c r="AB2" s="772"/>
      <c r="AC2" s="772"/>
    </row>
    <row r="3" spans="1:34" ht="21.95" customHeight="1">
      <c r="A3" s="921" t="s">
        <v>58</v>
      </c>
      <c r="B3" s="921"/>
      <c r="C3" s="921"/>
      <c r="D3" s="921"/>
      <c r="E3" s="921"/>
      <c r="F3" s="921"/>
      <c r="G3" s="921"/>
      <c r="H3" s="921"/>
      <c r="I3" s="921"/>
      <c r="J3" s="858" t="s">
        <v>657</v>
      </c>
      <c r="K3" s="858"/>
      <c r="L3" s="858"/>
      <c r="M3" s="858"/>
      <c r="N3" s="858"/>
      <c r="O3" s="858"/>
      <c r="P3" s="858"/>
      <c r="Q3" s="858"/>
      <c r="R3" s="858"/>
      <c r="S3" s="858"/>
      <c r="T3" s="858"/>
      <c r="U3" s="858"/>
      <c r="V3" s="858"/>
      <c r="W3" s="858"/>
      <c r="X3" s="858"/>
      <c r="Y3" s="858"/>
      <c r="Z3" s="858"/>
      <c r="AA3" s="858"/>
      <c r="AB3" s="858"/>
      <c r="AC3" s="858"/>
    </row>
    <row r="4" spans="1:34" s="1" customFormat="1" ht="21.95" customHeight="1">
      <c r="A4" s="429" t="s">
        <v>195</v>
      </c>
      <c r="B4" s="776" t="s">
        <v>0</v>
      </c>
      <c r="C4" s="776"/>
      <c r="D4" s="776"/>
      <c r="E4" s="776"/>
      <c r="F4" s="776" t="s">
        <v>1</v>
      </c>
      <c r="G4" s="776"/>
      <c r="H4" s="776" t="s">
        <v>347</v>
      </c>
      <c r="I4" s="776"/>
      <c r="J4" s="776" t="s">
        <v>349</v>
      </c>
      <c r="K4" s="776"/>
      <c r="L4" s="776" t="s">
        <v>348</v>
      </c>
      <c r="M4" s="776"/>
      <c r="N4" s="776" t="s">
        <v>17</v>
      </c>
      <c r="O4" s="776"/>
      <c r="P4" s="776" t="s">
        <v>7</v>
      </c>
      <c r="Q4" s="776"/>
      <c r="R4" s="85"/>
      <c r="S4" s="773" t="s">
        <v>191</v>
      </c>
      <c r="T4" s="773"/>
      <c r="U4" s="773"/>
      <c r="V4" s="773"/>
      <c r="W4" s="773"/>
      <c r="X4" s="773"/>
      <c r="Y4" s="773"/>
      <c r="Z4" s="773"/>
      <c r="AA4" s="773"/>
      <c r="AB4" s="773"/>
      <c r="AC4" s="773"/>
      <c r="AD4" s="402"/>
      <c r="AE4" s="402"/>
      <c r="AF4" s="402"/>
      <c r="AG4" s="402"/>
      <c r="AH4" s="402"/>
    </row>
    <row r="5" spans="1:34" ht="21.95" customHeight="1">
      <c r="A5" s="431" t="str">
        <f>トータル!A193&amp;""</f>
        <v/>
      </c>
      <c r="B5" s="944" t="str">
        <f>トータル!B193&amp;""</f>
        <v>SITC SHANDONG</v>
      </c>
      <c r="C5" s="944"/>
      <c r="D5" s="944"/>
      <c r="E5" s="944"/>
      <c r="F5" s="777" t="str">
        <f>トータル!C193&amp;""</f>
        <v>2414S</v>
      </c>
      <c r="G5" s="777"/>
      <c r="H5" s="777" t="str">
        <f>トータル!D193&amp;""</f>
        <v>07/06-07</v>
      </c>
      <c r="I5" s="777"/>
      <c r="J5" s="777" t="str">
        <f>トータル!F193&amp;""</f>
        <v>07/02</v>
      </c>
      <c r="K5" s="777"/>
      <c r="L5" s="777" t="str">
        <f>トータル!H193&amp;""</f>
        <v>07/02</v>
      </c>
      <c r="M5" s="777"/>
      <c r="N5" s="777" t="str">
        <f>トータル!I193&amp;""</f>
        <v>07/13</v>
      </c>
      <c r="O5" s="777"/>
      <c r="P5" s="777" t="str">
        <f>トータル!K193&amp;""</f>
        <v>SITC</v>
      </c>
      <c r="Q5" s="777"/>
      <c r="R5" s="15"/>
      <c r="S5" s="842" t="s">
        <v>464</v>
      </c>
      <c r="T5" s="842"/>
      <c r="U5" s="842"/>
      <c r="V5" s="842"/>
      <c r="W5" s="842"/>
      <c r="X5" s="842"/>
      <c r="Y5" s="842"/>
      <c r="Z5" s="842"/>
      <c r="AA5" s="842"/>
      <c r="AB5" s="842"/>
      <c r="AC5" s="842"/>
      <c r="AD5" s="406"/>
      <c r="AE5" s="406"/>
      <c r="AF5" s="406"/>
      <c r="AG5" s="406"/>
      <c r="AH5" s="406"/>
    </row>
    <row r="6" spans="1:34" ht="21.95" customHeight="1">
      <c r="A6" s="678" t="str">
        <f>トータル!A194&amp;""</f>
        <v>●</v>
      </c>
      <c r="B6" s="944" t="str">
        <f>トータル!B194&amp;""</f>
        <v>SITC ZHEJIANG</v>
      </c>
      <c r="C6" s="944"/>
      <c r="D6" s="944"/>
      <c r="E6" s="944"/>
      <c r="F6" s="777" t="str">
        <f>トータル!C194&amp;""</f>
        <v>2418S</v>
      </c>
      <c r="G6" s="777"/>
      <c r="H6" s="777" t="str">
        <f>トータル!D194&amp;""</f>
        <v>07/13-14</v>
      </c>
      <c r="I6" s="777"/>
      <c r="J6" s="777" t="str">
        <f>トータル!F194&amp;""</f>
        <v>07/09</v>
      </c>
      <c r="K6" s="777"/>
      <c r="L6" s="777" t="str">
        <f>トータル!H194&amp;""</f>
        <v>07/09</v>
      </c>
      <c r="M6" s="777"/>
      <c r="N6" s="777" t="str">
        <f>トータル!I194&amp;""</f>
        <v>07/20</v>
      </c>
      <c r="O6" s="777"/>
      <c r="P6" s="777" t="str">
        <f>トータル!K194&amp;""</f>
        <v>SITC</v>
      </c>
      <c r="Q6" s="777"/>
      <c r="R6" s="328"/>
      <c r="S6" s="842"/>
      <c r="T6" s="842"/>
      <c r="U6" s="842"/>
      <c r="V6" s="842"/>
      <c r="W6" s="842"/>
      <c r="X6" s="842"/>
      <c r="Y6" s="842"/>
      <c r="Z6" s="842"/>
      <c r="AA6" s="842"/>
      <c r="AB6" s="842"/>
      <c r="AC6" s="842"/>
      <c r="AD6" s="406"/>
      <c r="AE6" s="406"/>
      <c r="AF6" s="406"/>
      <c r="AG6" s="406"/>
      <c r="AH6" s="406"/>
    </row>
    <row r="7" spans="1:34" ht="21.95" customHeight="1">
      <c r="A7" s="431" t="str">
        <f>トータル!A195&amp;""</f>
        <v/>
      </c>
      <c r="B7" s="944" t="str">
        <f>トータル!B195&amp;""</f>
        <v>SITC XINGDE</v>
      </c>
      <c r="C7" s="944"/>
      <c r="D7" s="944"/>
      <c r="E7" s="944"/>
      <c r="F7" s="777" t="str">
        <f>トータル!C195&amp;""</f>
        <v>2416S</v>
      </c>
      <c r="G7" s="777"/>
      <c r="H7" s="777" t="str">
        <f>トータル!D195&amp;""</f>
        <v>07/20-21</v>
      </c>
      <c r="I7" s="777"/>
      <c r="J7" s="777" t="str">
        <f>トータル!F195&amp;""</f>
        <v>07/16</v>
      </c>
      <c r="K7" s="777"/>
      <c r="L7" s="777" t="str">
        <f>トータル!H195&amp;""</f>
        <v>07/16</v>
      </c>
      <c r="M7" s="777"/>
      <c r="N7" s="777" t="str">
        <f>トータル!I195&amp;""</f>
        <v>07/27</v>
      </c>
      <c r="O7" s="777"/>
      <c r="P7" s="777" t="str">
        <f>トータル!K195&amp;""</f>
        <v>SITC</v>
      </c>
      <c r="Q7" s="777"/>
      <c r="R7" s="15"/>
      <c r="S7" s="842"/>
      <c r="T7" s="842"/>
      <c r="U7" s="842"/>
      <c r="V7" s="842"/>
      <c r="W7" s="842"/>
      <c r="X7" s="842"/>
      <c r="Y7" s="842"/>
      <c r="Z7" s="842"/>
      <c r="AA7" s="842"/>
      <c r="AB7" s="842"/>
      <c r="AC7" s="842"/>
      <c r="AD7" s="406"/>
      <c r="AE7" s="406"/>
      <c r="AF7" s="406"/>
      <c r="AG7" s="406"/>
      <c r="AH7" s="406"/>
    </row>
    <row r="8" spans="1:34" ht="21.95" customHeight="1">
      <c r="A8" s="660" t="str">
        <f>トータル!A196&amp;""</f>
        <v/>
      </c>
      <c r="B8" s="944" t="str">
        <f>トータル!B196&amp;""</f>
        <v>SITC CHANGDE</v>
      </c>
      <c r="C8" s="944"/>
      <c r="D8" s="944"/>
      <c r="E8" s="944"/>
      <c r="F8" s="777" t="str">
        <f>トータル!C196&amp;""</f>
        <v>2416S</v>
      </c>
      <c r="G8" s="777"/>
      <c r="H8" s="777" t="str">
        <f>トータル!D196&amp;""</f>
        <v>07/27-28</v>
      </c>
      <c r="I8" s="777"/>
      <c r="J8" s="777" t="str">
        <f>トータル!F196&amp;""</f>
        <v>07/23</v>
      </c>
      <c r="K8" s="777"/>
      <c r="L8" s="777" t="str">
        <f>トータル!H196&amp;""</f>
        <v>07/23</v>
      </c>
      <c r="M8" s="777"/>
      <c r="N8" s="777" t="str">
        <f>トータル!I196&amp;""</f>
        <v>08/03</v>
      </c>
      <c r="O8" s="777"/>
      <c r="P8" s="777" t="str">
        <f>トータル!K196&amp;""</f>
        <v>SITC</v>
      </c>
      <c r="Q8" s="777"/>
      <c r="R8" s="15"/>
      <c r="S8" s="842"/>
      <c r="T8" s="842"/>
      <c r="U8" s="842"/>
      <c r="V8" s="842"/>
      <c r="W8" s="842"/>
      <c r="X8" s="842"/>
      <c r="Y8" s="842"/>
      <c r="Z8" s="842"/>
      <c r="AA8" s="842"/>
      <c r="AB8" s="842"/>
      <c r="AC8" s="842"/>
      <c r="AD8" s="406"/>
      <c r="AE8" s="406"/>
      <c r="AF8" s="406"/>
      <c r="AG8" s="406"/>
      <c r="AH8" s="406"/>
    </row>
    <row r="9" spans="1:34" ht="21.95" customHeight="1">
      <c r="A9" s="430" t="str">
        <f>トータル!A197&amp;""</f>
        <v/>
      </c>
      <c r="B9" s="944" t="str">
        <f>トータル!B197&amp;""</f>
        <v/>
      </c>
      <c r="C9" s="944"/>
      <c r="D9" s="944"/>
      <c r="E9" s="944"/>
      <c r="F9" s="777" t="str">
        <f>トータル!C197&amp;""</f>
        <v/>
      </c>
      <c r="G9" s="777"/>
      <c r="H9" s="777" t="str">
        <f>トータル!D197&amp;""</f>
        <v/>
      </c>
      <c r="I9" s="777"/>
      <c r="J9" s="777" t="str">
        <f>トータル!F197&amp;""</f>
        <v/>
      </c>
      <c r="K9" s="777"/>
      <c r="L9" s="777" t="str">
        <f>トータル!H197&amp;""</f>
        <v/>
      </c>
      <c r="M9" s="777"/>
      <c r="N9" s="777" t="str">
        <f>トータル!I197&amp;""</f>
        <v/>
      </c>
      <c r="O9" s="777"/>
      <c r="P9" s="777" t="str">
        <f>トータル!K197&amp;""</f>
        <v/>
      </c>
      <c r="Q9" s="777"/>
      <c r="R9" s="15"/>
      <c r="S9" s="842"/>
      <c r="T9" s="842"/>
      <c r="U9" s="842"/>
      <c r="V9" s="842"/>
      <c r="W9" s="842"/>
      <c r="X9" s="842"/>
      <c r="Y9" s="842"/>
      <c r="Z9" s="842"/>
      <c r="AA9" s="842"/>
      <c r="AB9" s="842"/>
      <c r="AC9" s="842"/>
      <c r="AD9" s="406"/>
      <c r="AE9" s="406"/>
      <c r="AF9" s="406"/>
      <c r="AG9" s="406"/>
      <c r="AH9" s="406"/>
    </row>
    <row r="10" spans="1:34" ht="21.95" customHeight="1">
      <c r="A10" s="430" t="str">
        <f>トータル!A198&amp;""</f>
        <v/>
      </c>
      <c r="B10" s="944" t="str">
        <f>トータル!B198&amp;""</f>
        <v/>
      </c>
      <c r="C10" s="944"/>
      <c r="D10" s="944"/>
      <c r="E10" s="944"/>
      <c r="F10" s="777" t="str">
        <f>トータル!C198&amp;""</f>
        <v/>
      </c>
      <c r="G10" s="777"/>
      <c r="H10" s="777" t="str">
        <f>トータル!D198&amp;""</f>
        <v/>
      </c>
      <c r="I10" s="777"/>
      <c r="J10" s="777" t="str">
        <f>トータル!F198&amp;""</f>
        <v/>
      </c>
      <c r="K10" s="777"/>
      <c r="L10" s="777" t="str">
        <f>トータル!H198&amp;""</f>
        <v/>
      </c>
      <c r="M10" s="777"/>
      <c r="N10" s="777" t="str">
        <f>トータル!I198&amp;""</f>
        <v/>
      </c>
      <c r="O10" s="777"/>
      <c r="P10" s="777" t="str">
        <f>トータル!K198&amp;""</f>
        <v/>
      </c>
      <c r="Q10" s="777"/>
      <c r="R10" s="15"/>
      <c r="S10" s="842"/>
      <c r="T10" s="842"/>
      <c r="U10" s="842"/>
      <c r="V10" s="842"/>
      <c r="W10" s="842"/>
      <c r="X10" s="842"/>
      <c r="Y10" s="842"/>
      <c r="Z10" s="842"/>
      <c r="AA10" s="842"/>
      <c r="AB10" s="842"/>
      <c r="AC10" s="842"/>
      <c r="AD10" s="406"/>
      <c r="AE10" s="406"/>
      <c r="AF10" s="406"/>
      <c r="AG10" s="406"/>
      <c r="AH10" s="406"/>
    </row>
    <row r="11" spans="1:34" ht="21.95" customHeight="1">
      <c r="A11" s="430" t="str">
        <f>トータル!A199&amp;""</f>
        <v/>
      </c>
      <c r="B11" s="944" t="str">
        <f>トータル!B199&amp;""</f>
        <v/>
      </c>
      <c r="C11" s="944"/>
      <c r="D11" s="944"/>
      <c r="E11" s="944"/>
      <c r="F11" s="777" t="str">
        <f>トータル!C199&amp;""</f>
        <v/>
      </c>
      <c r="G11" s="777"/>
      <c r="H11" s="777" t="str">
        <f>トータル!D199&amp;""</f>
        <v/>
      </c>
      <c r="I11" s="777"/>
      <c r="J11" s="777" t="str">
        <f>トータル!F199&amp;""</f>
        <v/>
      </c>
      <c r="K11" s="777"/>
      <c r="L11" s="777" t="str">
        <f>トータル!H199&amp;""</f>
        <v/>
      </c>
      <c r="M11" s="777"/>
      <c r="N11" s="777" t="str">
        <f>トータル!I199&amp;""</f>
        <v/>
      </c>
      <c r="O11" s="777"/>
      <c r="P11" s="777" t="str">
        <f>トータル!K199&amp;""</f>
        <v/>
      </c>
      <c r="Q11" s="777"/>
      <c r="R11" s="15"/>
      <c r="S11" s="842"/>
      <c r="T11" s="842"/>
      <c r="U11" s="842"/>
      <c r="V11" s="842"/>
      <c r="W11" s="842"/>
      <c r="X11" s="842"/>
      <c r="Y11" s="842"/>
      <c r="Z11" s="842"/>
      <c r="AA11" s="842"/>
      <c r="AB11" s="842"/>
      <c r="AC11" s="842"/>
      <c r="AD11" s="406"/>
      <c r="AE11" s="406"/>
      <c r="AF11" s="406"/>
      <c r="AG11" s="406"/>
      <c r="AH11" s="406"/>
    </row>
    <row r="12" spans="1:34" ht="21.95" customHeight="1">
      <c r="A12" s="430" t="str">
        <f>トータル!A200&amp;""</f>
        <v/>
      </c>
      <c r="B12" s="945" t="str">
        <f>トータル!B200&amp;""</f>
        <v/>
      </c>
      <c r="C12" s="946"/>
      <c r="D12" s="946"/>
      <c r="E12" s="947"/>
      <c r="F12" s="923" t="str">
        <f>トータル!C200&amp;""</f>
        <v/>
      </c>
      <c r="G12" s="924"/>
      <c r="H12" s="923" t="str">
        <f>トータル!D200&amp;""</f>
        <v/>
      </c>
      <c r="I12" s="924"/>
      <c r="J12" s="923" t="str">
        <f>トータル!F200&amp;""</f>
        <v/>
      </c>
      <c r="K12" s="924"/>
      <c r="L12" s="923" t="str">
        <f>トータル!H200&amp;""</f>
        <v/>
      </c>
      <c r="M12" s="924"/>
      <c r="N12" s="923" t="str">
        <f>トータル!I200&amp;""</f>
        <v/>
      </c>
      <c r="O12" s="924"/>
      <c r="P12" s="923" t="str">
        <f>トータル!K200&amp;""</f>
        <v/>
      </c>
      <c r="Q12" s="924"/>
      <c r="R12" s="15"/>
      <c r="S12" s="842"/>
      <c r="T12" s="842"/>
      <c r="U12" s="842"/>
      <c r="V12" s="842"/>
      <c r="W12" s="842"/>
      <c r="X12" s="842"/>
      <c r="Y12" s="842"/>
      <c r="Z12" s="842"/>
      <c r="AA12" s="842"/>
      <c r="AB12" s="842"/>
      <c r="AC12" s="842"/>
      <c r="AD12" s="406"/>
      <c r="AE12" s="406"/>
      <c r="AF12" s="406"/>
      <c r="AG12" s="406"/>
      <c r="AH12" s="406"/>
    </row>
    <row r="13" spans="1:34" ht="21.95" customHeight="1">
      <c r="A13" s="430" t="str">
        <f>トータル!A201&amp;""</f>
        <v/>
      </c>
      <c r="B13" s="945" t="str">
        <f>トータル!B201&amp;""</f>
        <v/>
      </c>
      <c r="C13" s="946"/>
      <c r="D13" s="946"/>
      <c r="E13" s="947"/>
      <c r="F13" s="923" t="str">
        <f>トータル!C201&amp;""</f>
        <v/>
      </c>
      <c r="G13" s="924"/>
      <c r="H13" s="923" t="str">
        <f>トータル!D201&amp;""</f>
        <v/>
      </c>
      <c r="I13" s="924"/>
      <c r="J13" s="923" t="str">
        <f>トータル!F201&amp;""</f>
        <v/>
      </c>
      <c r="K13" s="924"/>
      <c r="L13" s="923" t="str">
        <f>トータル!H201&amp;""</f>
        <v/>
      </c>
      <c r="M13" s="924"/>
      <c r="N13" s="923" t="str">
        <f>トータル!I201&amp;""</f>
        <v/>
      </c>
      <c r="O13" s="924"/>
      <c r="P13" s="923" t="str">
        <f>トータル!K201&amp;""</f>
        <v/>
      </c>
      <c r="Q13" s="924"/>
      <c r="R13" s="15"/>
      <c r="S13" s="842"/>
      <c r="T13" s="842"/>
      <c r="U13" s="842"/>
      <c r="V13" s="842"/>
      <c r="W13" s="842"/>
      <c r="X13" s="842"/>
      <c r="Y13" s="842"/>
      <c r="Z13" s="842"/>
      <c r="AA13" s="842"/>
      <c r="AB13" s="842"/>
      <c r="AC13" s="842"/>
      <c r="AD13" s="406"/>
      <c r="AE13" s="406"/>
      <c r="AF13" s="406"/>
      <c r="AG13" s="406"/>
      <c r="AH13" s="406"/>
    </row>
    <row r="14" spans="1:34" ht="21.95" customHeight="1">
      <c r="A14" s="631" t="str">
        <f>トータル!A202&amp;""</f>
        <v/>
      </c>
      <c r="B14" s="948" t="str">
        <f>トータル!B202&amp;""</f>
        <v/>
      </c>
      <c r="C14" s="949"/>
      <c r="D14" s="949"/>
      <c r="E14" s="950"/>
      <c r="F14" s="926" t="str">
        <f>トータル!C202&amp;""</f>
        <v/>
      </c>
      <c r="G14" s="927"/>
      <c r="H14" s="926" t="str">
        <f>トータル!D202&amp;""</f>
        <v/>
      </c>
      <c r="I14" s="927"/>
      <c r="J14" s="926" t="str">
        <f>トータル!F202&amp;""</f>
        <v/>
      </c>
      <c r="K14" s="927"/>
      <c r="L14" s="926" t="str">
        <f>トータル!H202&amp;""</f>
        <v/>
      </c>
      <c r="M14" s="927"/>
      <c r="N14" s="926" t="str">
        <f>トータル!I202&amp;""</f>
        <v/>
      </c>
      <c r="O14" s="927"/>
      <c r="P14" s="926" t="str">
        <f>トータル!K202&amp;""</f>
        <v/>
      </c>
      <c r="Q14" s="927"/>
      <c r="R14" s="13"/>
      <c r="S14" s="842"/>
      <c r="T14" s="842"/>
      <c r="U14" s="842"/>
      <c r="V14" s="842"/>
      <c r="W14" s="842"/>
      <c r="X14" s="842"/>
      <c r="Y14" s="842"/>
      <c r="Z14" s="842"/>
      <c r="AA14" s="842"/>
      <c r="AB14" s="842"/>
      <c r="AC14" s="842"/>
      <c r="AD14" s="406"/>
      <c r="AE14" s="406"/>
      <c r="AF14" s="406"/>
      <c r="AG14" s="406"/>
      <c r="AH14" s="406"/>
    </row>
    <row r="15" spans="1:34" ht="21.95" customHeight="1">
      <c r="A15" s="401"/>
      <c r="B15" s="5"/>
      <c r="C15" s="5"/>
      <c r="D15" s="5"/>
      <c r="E15" s="5"/>
      <c r="F15" s="13"/>
      <c r="G15" s="13"/>
      <c r="H15" s="14"/>
      <c r="I15" s="14"/>
      <c r="J15" s="14"/>
      <c r="K15" s="14"/>
      <c r="L15" s="14"/>
      <c r="M15" s="14"/>
      <c r="N15" s="14"/>
      <c r="O15" s="14"/>
      <c r="P15" s="14"/>
      <c r="Q15" s="14"/>
      <c r="R15" s="13"/>
      <c r="S15" s="2"/>
      <c r="T15" s="10"/>
      <c r="U15" s="10"/>
      <c r="V15" s="10"/>
      <c r="W15" s="10"/>
      <c r="X15" s="10"/>
      <c r="Y15" s="10"/>
      <c r="Z15" s="10"/>
      <c r="AA15" s="10"/>
      <c r="AB15" s="10"/>
    </row>
    <row r="16" spans="1:34" ht="21.95" customHeight="1">
      <c r="A16" s="637"/>
      <c r="B16" s="637"/>
      <c r="C16" s="637"/>
      <c r="D16" s="637"/>
      <c r="E16" s="637"/>
      <c r="F16" s="637"/>
      <c r="G16" s="637"/>
      <c r="H16" s="637"/>
      <c r="I16" s="637"/>
      <c r="J16" s="637"/>
      <c r="K16" s="637"/>
      <c r="L16" s="637"/>
      <c r="M16" s="637"/>
      <c r="N16" s="637"/>
      <c r="O16" s="14"/>
      <c r="P16" s="652"/>
      <c r="Q16" s="652"/>
      <c r="R16" s="652"/>
      <c r="S16" s="652"/>
      <c r="T16" s="652"/>
      <c r="U16" s="652"/>
      <c r="V16" s="652"/>
      <c r="W16" s="652"/>
      <c r="X16" s="652"/>
      <c r="Y16" s="652"/>
      <c r="Z16" s="652"/>
      <c r="AA16" s="652"/>
      <c r="AB16" s="652"/>
      <c r="AC16" s="652"/>
      <c r="AD16" s="449"/>
      <c r="AE16" s="449"/>
      <c r="AF16" s="449"/>
    </row>
    <row r="17" spans="1:32" ht="21.95" customHeight="1">
      <c r="A17" s="639"/>
      <c r="B17" s="639"/>
      <c r="C17" s="639"/>
      <c r="D17" s="639"/>
      <c r="E17" s="639"/>
      <c r="F17" s="639"/>
      <c r="G17" s="639"/>
      <c r="H17" s="639"/>
      <c r="I17" s="639"/>
      <c r="J17" s="639"/>
      <c r="K17" s="639"/>
      <c r="L17" s="639"/>
      <c r="M17" s="639"/>
      <c r="N17" s="639"/>
      <c r="O17" s="14"/>
      <c r="P17" s="639"/>
      <c r="Q17" s="639"/>
      <c r="R17" s="639"/>
      <c r="S17" s="639"/>
      <c r="T17" s="639"/>
      <c r="U17" s="639"/>
      <c r="V17" s="639"/>
      <c r="W17" s="639"/>
      <c r="X17" s="639"/>
      <c r="Y17" s="639"/>
      <c r="Z17" s="639"/>
      <c r="AA17" s="639"/>
      <c r="AB17" s="639"/>
      <c r="AC17" s="639"/>
      <c r="AD17" s="443"/>
      <c r="AE17" s="443"/>
      <c r="AF17" s="443"/>
    </row>
    <row r="18" spans="1:32" ht="21.95" customHeight="1">
      <c r="A18" s="639"/>
      <c r="B18" s="639"/>
      <c r="C18" s="639"/>
      <c r="D18" s="639"/>
      <c r="E18" s="639"/>
      <c r="F18" s="639"/>
      <c r="G18" s="639"/>
      <c r="H18" s="639"/>
      <c r="I18" s="639"/>
      <c r="J18" s="639"/>
      <c r="K18" s="639"/>
      <c r="L18" s="639"/>
      <c r="M18" s="639"/>
      <c r="N18" s="639"/>
      <c r="O18" s="14"/>
      <c r="P18" s="639"/>
      <c r="Q18" s="639"/>
      <c r="R18" s="639"/>
      <c r="S18" s="639"/>
      <c r="T18" s="639"/>
      <c r="U18" s="639"/>
      <c r="V18" s="639"/>
      <c r="W18" s="639"/>
      <c r="X18" s="639"/>
      <c r="Y18" s="639"/>
      <c r="Z18" s="639"/>
      <c r="AA18" s="639"/>
      <c r="AB18" s="639"/>
      <c r="AC18" s="639"/>
      <c r="AD18" s="443"/>
      <c r="AE18" s="443"/>
      <c r="AF18" s="443"/>
    </row>
    <row r="19" spans="1:32" ht="21.95" customHeight="1">
      <c r="A19" s="639"/>
      <c r="B19" s="639"/>
      <c r="C19" s="639"/>
      <c r="D19" s="639"/>
      <c r="E19" s="639"/>
      <c r="F19" s="639"/>
      <c r="G19" s="639"/>
      <c r="H19" s="639"/>
      <c r="I19" s="639"/>
      <c r="J19" s="639"/>
      <c r="K19" s="639"/>
      <c r="L19" s="639"/>
      <c r="M19" s="639"/>
      <c r="N19" s="639"/>
      <c r="P19" s="639"/>
      <c r="Q19" s="639"/>
      <c r="R19" s="639"/>
      <c r="S19" s="639"/>
      <c r="T19" s="639"/>
      <c r="U19" s="639"/>
      <c r="V19" s="639"/>
      <c r="W19" s="639"/>
      <c r="X19" s="639"/>
      <c r="Y19" s="639"/>
      <c r="Z19" s="639"/>
      <c r="AA19" s="639"/>
      <c r="AB19" s="639"/>
      <c r="AC19" s="639"/>
      <c r="AD19" s="443"/>
      <c r="AE19" s="443"/>
      <c r="AF19" s="443"/>
    </row>
    <row r="20" spans="1:32" ht="21.95" customHeight="1">
      <c r="A20" s="639"/>
      <c r="B20" s="639"/>
      <c r="C20" s="639"/>
      <c r="D20" s="639"/>
      <c r="E20" s="639"/>
      <c r="F20" s="639"/>
      <c r="G20" s="639"/>
      <c r="H20" s="639"/>
      <c r="I20" s="639"/>
      <c r="J20" s="639"/>
      <c r="K20" s="639"/>
      <c r="L20" s="639"/>
      <c r="M20" s="639"/>
      <c r="N20" s="639"/>
      <c r="P20" s="639"/>
      <c r="Q20" s="639"/>
      <c r="R20" s="639"/>
      <c r="S20" s="639"/>
      <c r="T20" s="639"/>
      <c r="U20" s="639"/>
      <c r="V20" s="639"/>
      <c r="W20" s="639"/>
      <c r="X20" s="639"/>
      <c r="Y20" s="639"/>
      <c r="Z20" s="639"/>
      <c r="AA20" s="639"/>
      <c r="AB20" s="639"/>
      <c r="AC20" s="639"/>
      <c r="AD20" s="443"/>
      <c r="AE20" s="443"/>
      <c r="AF20" s="443"/>
    </row>
    <row r="21" spans="1:32" ht="21.95" customHeight="1">
      <c r="A21" s="408"/>
      <c r="B21" s="67"/>
      <c r="C21" s="67"/>
      <c r="D21" s="67"/>
      <c r="E21" s="67"/>
      <c r="F21" s="66"/>
      <c r="G21" s="66"/>
      <c r="H21" s="68"/>
      <c r="I21" s="68"/>
      <c r="J21" s="68"/>
      <c r="K21" s="68"/>
      <c r="L21" s="68"/>
      <c r="M21" s="68"/>
      <c r="N21" s="68"/>
      <c r="O21" s="68"/>
      <c r="P21" s="69"/>
      <c r="Q21" s="69"/>
      <c r="R21" s="13"/>
      <c r="S21" s="2"/>
      <c r="T21" s="5"/>
      <c r="U21" s="5"/>
      <c r="V21" s="5"/>
      <c r="W21" s="5"/>
      <c r="X21" s="5"/>
      <c r="Y21" s="5"/>
      <c r="Z21" s="5"/>
      <c r="AA21" s="5"/>
      <c r="AB21" s="5"/>
    </row>
    <row r="22" spans="1:32" ht="21.95" customHeight="1">
      <c r="A22" s="804" t="s">
        <v>200</v>
      </c>
      <c r="B22" s="804"/>
      <c r="C22" s="804"/>
      <c r="D22" s="804"/>
      <c r="E22" s="804"/>
      <c r="F22" s="804"/>
      <c r="G22" s="804"/>
      <c r="H22" s="804"/>
      <c r="I22" s="804"/>
      <c r="J22" s="804"/>
      <c r="K22" s="804"/>
      <c r="L22" s="804"/>
      <c r="M22" s="804"/>
      <c r="N22" s="804"/>
      <c r="O22" s="804"/>
      <c r="P22" s="804"/>
      <c r="Q22" s="804"/>
      <c r="R22" s="804"/>
      <c r="S22" s="804"/>
      <c r="T22" s="804"/>
      <c r="U22" s="804"/>
      <c r="V22" s="804"/>
      <c r="W22" s="804"/>
      <c r="X22" s="804"/>
      <c r="Y22" s="804"/>
      <c r="Z22" s="804"/>
      <c r="AA22" s="804"/>
      <c r="AB22" s="804"/>
      <c r="AC22" s="804"/>
      <c r="AD22" s="416"/>
    </row>
    <row r="23" spans="1:32" ht="21.95" customHeight="1">
      <c r="A23" s="803" t="s">
        <v>201</v>
      </c>
      <c r="B23" s="803"/>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803"/>
      <c r="AC23" s="803"/>
      <c r="AD23" s="417"/>
    </row>
    <row r="24" spans="1:32" ht="21.95" customHeight="1">
      <c r="A24" s="802" t="s">
        <v>202</v>
      </c>
      <c r="B24" s="802"/>
      <c r="C24" s="802"/>
      <c r="D24" s="802"/>
      <c r="E24" s="802"/>
      <c r="F24" s="802"/>
      <c r="G24" s="802"/>
      <c r="H24" s="802"/>
      <c r="I24" s="802"/>
      <c r="J24" s="802"/>
      <c r="K24" s="802"/>
      <c r="L24" s="802"/>
      <c r="M24" s="802"/>
      <c r="N24" s="802"/>
      <c r="O24" s="802"/>
      <c r="P24" s="802"/>
      <c r="Q24" s="802"/>
      <c r="R24" s="802"/>
      <c r="S24" s="802"/>
      <c r="T24" s="802"/>
      <c r="U24" s="802"/>
      <c r="V24" s="802"/>
      <c r="W24" s="802"/>
      <c r="X24" s="802"/>
      <c r="Y24" s="802"/>
      <c r="Z24" s="802"/>
      <c r="AA24" s="802"/>
      <c r="AB24" s="802"/>
      <c r="AC24" s="802"/>
      <c r="AD24" s="418"/>
    </row>
    <row r="25" spans="1:32" ht="18" customHeight="1">
      <c r="F25" s="66"/>
      <c r="G25" s="66"/>
      <c r="H25" s="391"/>
      <c r="I25" s="391"/>
      <c r="J25" s="391"/>
      <c r="K25" s="391"/>
      <c r="L25" s="391"/>
      <c r="M25" s="391"/>
      <c r="N25" s="391"/>
      <c r="O25" s="391"/>
      <c r="P25" s="391"/>
      <c r="Q25" s="391"/>
    </row>
    <row r="26" spans="1:32" ht="18" customHeight="1"/>
    <row r="27" spans="1:32" ht="18" customHeight="1"/>
    <row r="28" spans="1:32" ht="18" customHeight="1"/>
  </sheetData>
  <customSheetViews>
    <customSheetView guid="{75B5E8E9-8346-4EE8-9C6C-46A38DB1C943}" showPageBreaks="1" fitToPage="1" printArea="1" view="pageBreakPreview">
      <selection sqref="A1:AC1"/>
      <pageMargins left="0" right="0.2" top="0" bottom="0" header="0" footer="0"/>
      <pageSetup paperSize="9" scale="89" orientation="landscape" r:id="rId1"/>
    </customSheetView>
    <customSheetView guid="{13512C7E-4D64-4772-B38D-5DF8639F80D8}" showPageBreaks="1" fitToPage="1" printArea="1" view="pageBreakPreview">
      <selection activeCell="Y2" sqref="Y2:AC2"/>
      <pageMargins left="0" right="0.2" top="0" bottom="0" header="0" footer="0"/>
      <pageSetup paperSize="9" scale="90" orientation="landscape" r:id="rId2"/>
    </customSheetView>
    <customSheetView guid="{B4FFAC30-8AEE-4080-8E68-C3EF05F8572A}" showPageBreaks="1" fitToPage="1" printArea="1" view="pageBreakPreview">
      <selection sqref="A1:AC1"/>
      <pageMargins left="0" right="0.2" top="0" bottom="0" header="0" footer="0"/>
      <pageSetup paperSize="9" scale="90" orientation="landscape" r:id="rId3"/>
    </customSheetView>
  </customSheetViews>
  <mergeCells count="86">
    <mergeCell ref="A23:AC23"/>
    <mergeCell ref="A24:AC24"/>
    <mergeCell ref="B9:E9"/>
    <mergeCell ref="B10:E10"/>
    <mergeCell ref="H11:I11"/>
    <mergeCell ref="F9:G9"/>
    <mergeCell ref="F10:G10"/>
    <mergeCell ref="L10:M10"/>
    <mergeCell ref="J9:K9"/>
    <mergeCell ref="J10:K10"/>
    <mergeCell ref="J11:K11"/>
    <mergeCell ref="N13:O13"/>
    <mergeCell ref="N10:O10"/>
    <mergeCell ref="L11:M11"/>
    <mergeCell ref="L12:M12"/>
    <mergeCell ref="L13:M13"/>
    <mergeCell ref="A1:AC1"/>
    <mergeCell ref="A22:AC22"/>
    <mergeCell ref="B11:E11"/>
    <mergeCell ref="B12:E12"/>
    <mergeCell ref="B13:E13"/>
    <mergeCell ref="A3:I3"/>
    <mergeCell ref="B4:E4"/>
    <mergeCell ref="B5:E5"/>
    <mergeCell ref="B6:E6"/>
    <mergeCell ref="B7:E7"/>
    <mergeCell ref="B8:E8"/>
    <mergeCell ref="B14:E14"/>
    <mergeCell ref="F14:G14"/>
    <mergeCell ref="F11:G11"/>
    <mergeCell ref="H9:I9"/>
    <mergeCell ref="H10:I10"/>
    <mergeCell ref="F4:G4"/>
    <mergeCell ref="F5:G5"/>
    <mergeCell ref="F6:G6"/>
    <mergeCell ref="F7:G7"/>
    <mergeCell ref="F8:G8"/>
    <mergeCell ref="H4:I4"/>
    <mergeCell ref="H5:I5"/>
    <mergeCell ref="H6:I6"/>
    <mergeCell ref="H7:I7"/>
    <mergeCell ref="H8:I8"/>
    <mergeCell ref="J4:K4"/>
    <mergeCell ref="J5:K5"/>
    <mergeCell ref="J6:K6"/>
    <mergeCell ref="J7:K7"/>
    <mergeCell ref="J8:K8"/>
    <mergeCell ref="L9:M9"/>
    <mergeCell ref="Z2:AC2"/>
    <mergeCell ref="N4:O4"/>
    <mergeCell ref="P9:Q9"/>
    <mergeCell ref="P10:Q10"/>
    <mergeCell ref="N5:O5"/>
    <mergeCell ref="N6:O6"/>
    <mergeCell ref="N7:O7"/>
    <mergeCell ref="N8:O8"/>
    <mergeCell ref="N9:O9"/>
    <mergeCell ref="L4:M4"/>
    <mergeCell ref="L5:M5"/>
    <mergeCell ref="L6:M6"/>
    <mergeCell ref="L7:M7"/>
    <mergeCell ref="L8:M8"/>
    <mergeCell ref="J3:AC3"/>
    <mergeCell ref="P11:Q11"/>
    <mergeCell ref="S5:AC14"/>
    <mergeCell ref="S4:AC4"/>
    <mergeCell ref="P12:Q12"/>
    <mergeCell ref="N11:O11"/>
    <mergeCell ref="N12:O12"/>
    <mergeCell ref="P13:Q13"/>
    <mergeCell ref="P4:Q4"/>
    <mergeCell ref="P5:Q5"/>
    <mergeCell ref="P6:Q6"/>
    <mergeCell ref="P7:Q7"/>
    <mergeCell ref="P8:Q8"/>
    <mergeCell ref="H14:I14"/>
    <mergeCell ref="P14:Q14"/>
    <mergeCell ref="N14:O14"/>
    <mergeCell ref="L14:M14"/>
    <mergeCell ref="J14:K14"/>
    <mergeCell ref="H13:I13"/>
    <mergeCell ref="H12:I12"/>
    <mergeCell ref="F13:G13"/>
    <mergeCell ref="F12:G12"/>
    <mergeCell ref="J13:K13"/>
    <mergeCell ref="J12:K12"/>
  </mergeCells>
  <phoneticPr fontId="1"/>
  <pageMargins left="0" right="0.2" top="0" bottom="0" header="0" footer="0"/>
  <pageSetup paperSize="9" scale="90" orientation="landscape"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8"/>
    <pageSetUpPr fitToPage="1"/>
  </sheetPr>
  <dimension ref="A1:U32"/>
  <sheetViews>
    <sheetView showWhiteSpace="0" view="pageBreakPreview" zoomScaleNormal="120" zoomScaleSheetLayoutView="100" zoomScalePageLayoutView="10" workbookViewId="0">
      <selection activeCell="C16" sqref="C16"/>
    </sheetView>
  </sheetViews>
  <sheetFormatPr defaultRowHeight="13.5"/>
  <cols>
    <col min="1" max="1" width="5.125" style="3" customWidth="1"/>
    <col min="2" max="2" width="12.625" customWidth="1"/>
    <col min="3" max="10" width="10.625" customWidth="1"/>
    <col min="11" max="11" width="5.875" customWidth="1"/>
    <col min="15" max="15" width="8.875" customWidth="1"/>
  </cols>
  <sheetData>
    <row r="1" spans="1:21" ht="66" customHeight="1">
      <c r="A1" s="31" t="s">
        <v>86</v>
      </c>
      <c r="B1" s="11"/>
      <c r="C1" s="12"/>
      <c r="D1" s="12"/>
      <c r="E1" s="12"/>
      <c r="F1" s="12"/>
      <c r="G1" s="12"/>
      <c r="H1" s="12"/>
      <c r="I1" s="12"/>
      <c r="J1" s="12"/>
      <c r="K1" s="12"/>
      <c r="L1" s="12"/>
      <c r="M1" s="12"/>
      <c r="N1" s="12"/>
      <c r="O1" s="12"/>
      <c r="P1" s="12"/>
    </row>
    <row r="2" spans="1:21" ht="18" customHeight="1">
      <c r="A2" s="274"/>
    </row>
    <row r="3" spans="1:21" ht="23.1" customHeight="1">
      <c r="B3" s="951" t="s">
        <v>59</v>
      </c>
      <c r="C3" s="951"/>
      <c r="D3" s="951"/>
      <c r="E3" s="951"/>
    </row>
    <row r="4" spans="1:21">
      <c r="A4" s="274"/>
    </row>
    <row r="5" spans="1:21" s="1" customFormat="1" ht="20.100000000000001" customHeight="1">
      <c r="A5" s="3"/>
      <c r="B5" s="87" t="s">
        <v>0</v>
      </c>
      <c r="C5" s="88" t="s">
        <v>1</v>
      </c>
      <c r="D5" s="88" t="s">
        <v>2</v>
      </c>
      <c r="E5" s="88" t="s">
        <v>3</v>
      </c>
      <c r="F5" s="88" t="s">
        <v>4</v>
      </c>
      <c r="G5" s="88" t="s">
        <v>5</v>
      </c>
      <c r="H5" s="88" t="s">
        <v>6</v>
      </c>
      <c r="I5" s="89" t="s">
        <v>34</v>
      </c>
      <c r="J5" s="17"/>
      <c r="K5" s="2"/>
      <c r="L5" s="8"/>
      <c r="M5" s="8"/>
      <c r="N5" s="8"/>
      <c r="O5" s="8"/>
      <c r="Q5"/>
      <c r="R5"/>
      <c r="S5"/>
      <c r="T5"/>
      <c r="U5"/>
    </row>
    <row r="6" spans="1:21" ht="18" customHeight="1">
      <c r="A6" s="274" t="s">
        <v>170</v>
      </c>
      <c r="B6" s="91" t="str">
        <f>トータル!B210</f>
        <v>AKITETA</v>
      </c>
      <c r="C6" s="123" t="str">
        <f>トータル!C210</f>
        <v>035S</v>
      </c>
      <c r="D6" s="90" t="str">
        <f>トータル!D210</f>
        <v>07/06-06</v>
      </c>
      <c r="E6" s="90" t="str">
        <f>トータル!F210</f>
        <v>07/03</v>
      </c>
      <c r="F6" s="90" t="s">
        <v>41</v>
      </c>
      <c r="G6" s="90" t="str">
        <f>トータル!H210</f>
        <v>07/03</v>
      </c>
      <c r="H6" s="90" t="str">
        <f>トータル!I210</f>
        <v>07/12</v>
      </c>
      <c r="I6" s="197" t="s">
        <v>100</v>
      </c>
      <c r="J6" s="69"/>
      <c r="K6" s="7"/>
      <c r="L6" s="10"/>
      <c r="M6" s="10"/>
      <c r="N6" s="10"/>
      <c r="O6" s="10"/>
    </row>
    <row r="7" spans="1:21" ht="18" customHeight="1">
      <c r="B7" s="91" t="str">
        <f>トータル!B211</f>
        <v>ATHENS BRIDGE</v>
      </c>
      <c r="C7" s="123" t="str">
        <f>トータル!C211</f>
        <v>160S</v>
      </c>
      <c r="D7" s="111" t="str">
        <f>トータル!D211</f>
        <v>07/07-08</v>
      </c>
      <c r="E7" s="111" t="str">
        <f>トータル!F211</f>
        <v>07/04</v>
      </c>
      <c r="F7" s="90" t="e">
        <f>トータル!#REF!</f>
        <v>#REF!</v>
      </c>
      <c r="G7" s="111" t="str">
        <f>トータル!F211</f>
        <v>07/04</v>
      </c>
      <c r="H7" s="111" t="str">
        <f>トータル!I211</f>
        <v>07/15</v>
      </c>
      <c r="I7" s="21" t="s">
        <v>28</v>
      </c>
      <c r="J7" s="69"/>
      <c r="K7" s="7"/>
      <c r="L7" s="10"/>
      <c r="M7" s="10"/>
      <c r="N7" s="10"/>
      <c r="O7" s="10"/>
      <c r="U7" s="311"/>
    </row>
    <row r="8" spans="1:21" ht="18" customHeight="1">
      <c r="A8" s="308" t="s">
        <v>173</v>
      </c>
      <c r="B8" s="342" t="str">
        <f>トータル!B212</f>
        <v>CAPE FORTIUS</v>
      </c>
      <c r="C8" s="358" t="str">
        <f>トータル!C212</f>
        <v>130S</v>
      </c>
      <c r="D8" s="387" t="str">
        <f>トータル!D212</f>
        <v>07/13-13</v>
      </c>
      <c r="E8" s="387" t="str">
        <f>トータル!F212</f>
        <v>07/10</v>
      </c>
      <c r="F8" s="348" t="e">
        <f>トータル!#REF!</f>
        <v>#REF!</v>
      </c>
      <c r="G8" s="387" t="str">
        <f>トータル!H212</f>
        <v>07/10</v>
      </c>
      <c r="H8" s="387" t="str">
        <f>トータル!I212</f>
        <v>07/19</v>
      </c>
      <c r="I8" s="367" t="s">
        <v>100</v>
      </c>
      <c r="J8" s="69"/>
      <c r="K8" s="7"/>
      <c r="L8" s="10"/>
      <c r="M8" s="10"/>
      <c r="N8" s="10"/>
      <c r="O8" s="10"/>
      <c r="U8" s="312"/>
    </row>
    <row r="9" spans="1:21" ht="18" customHeight="1">
      <c r="A9" s="155" t="s">
        <v>204</v>
      </c>
      <c r="B9" s="342" t="str">
        <f>トータル!B213</f>
        <v>GIALOVA</v>
      </c>
      <c r="C9" s="358" t="str">
        <f>トータル!C213</f>
        <v>019S</v>
      </c>
      <c r="D9" s="387" t="str">
        <f>トータル!D213</f>
        <v>07/14-15</v>
      </c>
      <c r="E9" s="387" t="str">
        <f>トータル!F213</f>
        <v>07/11</v>
      </c>
      <c r="F9" s="348" t="e">
        <f>トータル!#REF!</f>
        <v>#REF!</v>
      </c>
      <c r="G9" s="387" t="str">
        <f>E9</f>
        <v>07/11</v>
      </c>
      <c r="H9" s="387" t="str">
        <f>トータル!I213</f>
        <v>07/22</v>
      </c>
      <c r="I9" s="350" t="s">
        <v>28</v>
      </c>
      <c r="J9" s="69"/>
      <c r="K9" s="7"/>
      <c r="L9" s="10"/>
      <c r="M9" s="10"/>
      <c r="N9" s="10"/>
      <c r="O9" s="10"/>
      <c r="U9" s="313"/>
    </row>
    <row r="10" spans="1:21" ht="18" customHeight="1">
      <c r="B10" s="91" t="str">
        <f>トータル!B214</f>
        <v>CEBU</v>
      </c>
      <c r="C10" s="123" t="str">
        <f>トータル!C214</f>
        <v>019S</v>
      </c>
      <c r="D10" s="90" t="str">
        <f>トータル!D214</f>
        <v>07/20-20</v>
      </c>
      <c r="E10" s="90" t="str">
        <f>トータル!F214</f>
        <v>07/17</v>
      </c>
      <c r="F10" s="90" t="e">
        <f>トータル!#REF!</f>
        <v>#REF!</v>
      </c>
      <c r="G10" s="90" t="str">
        <f>トータル!H214</f>
        <v>07/17</v>
      </c>
      <c r="H10" s="90" t="str">
        <f>トータル!I214</f>
        <v>07/26</v>
      </c>
      <c r="I10" s="197" t="s">
        <v>100</v>
      </c>
      <c r="J10" s="205"/>
      <c r="K10" s="7"/>
      <c r="L10" s="7"/>
      <c r="M10" s="7"/>
      <c r="N10" s="7"/>
      <c r="O10" s="7"/>
      <c r="U10" s="314"/>
    </row>
    <row r="11" spans="1:21" ht="18" customHeight="1">
      <c r="B11" s="91" t="str">
        <f>トータル!B215</f>
        <v>TS NINGBO</v>
      </c>
      <c r="C11" s="123" t="str">
        <f>トータル!C215</f>
        <v>013S</v>
      </c>
      <c r="D11" s="90" t="str">
        <f>トータル!D215</f>
        <v>07/21-22</v>
      </c>
      <c r="E11" s="90" t="str">
        <f>トータル!F215</f>
        <v>07/18</v>
      </c>
      <c r="F11" s="90" t="e">
        <f>トータル!#REF!</f>
        <v>#REF!</v>
      </c>
      <c r="G11" s="90" t="str">
        <f>E11</f>
        <v>07/18</v>
      </c>
      <c r="H11" s="90" t="str">
        <f>トータル!I215</f>
        <v>07/29</v>
      </c>
      <c r="I11" s="197" t="s">
        <v>28</v>
      </c>
      <c r="J11" s="205"/>
      <c r="K11" s="7"/>
      <c r="L11" s="10"/>
      <c r="M11" s="10"/>
      <c r="N11" s="10"/>
      <c r="O11" s="10"/>
    </row>
    <row r="12" spans="1:21" ht="18" customHeight="1">
      <c r="A12" s="413" t="s">
        <v>86</v>
      </c>
      <c r="B12" s="91" t="str">
        <f>トータル!B216</f>
        <v>AKITETA</v>
      </c>
      <c r="C12" s="123" t="str">
        <f>トータル!C216</f>
        <v>036S</v>
      </c>
      <c r="D12" s="90" t="str">
        <f>トータル!D216</f>
        <v>07/27-27</v>
      </c>
      <c r="E12" s="90" t="str">
        <f>トータル!F216</f>
        <v>07/24</v>
      </c>
      <c r="F12" s="90" t="e">
        <f>トータル!#REF!</f>
        <v>#REF!</v>
      </c>
      <c r="G12" s="90" t="str">
        <f>トータル!H216</f>
        <v>07/24</v>
      </c>
      <c r="H12" s="90" t="str">
        <f>トータル!I216</f>
        <v>08/02</v>
      </c>
      <c r="I12" s="197" t="s">
        <v>100</v>
      </c>
      <c r="J12" s="205"/>
      <c r="K12" s="7"/>
      <c r="L12" s="10"/>
      <c r="M12" s="10"/>
      <c r="N12" s="10"/>
      <c r="O12" s="10"/>
    </row>
    <row r="13" spans="1:21" ht="18" customHeight="1">
      <c r="B13" s="91" t="str">
        <f>トータル!B217</f>
        <v>NAGOYA TOWER</v>
      </c>
      <c r="C13" s="123" t="str">
        <f>トータル!C217</f>
        <v>006S</v>
      </c>
      <c r="D13" s="111" t="str">
        <f>トータル!D217</f>
        <v>07/28-29</v>
      </c>
      <c r="E13" s="111" t="str">
        <f>トータル!F217</f>
        <v>07/25</v>
      </c>
      <c r="F13" s="90" t="e">
        <f>トータル!#REF!</f>
        <v>#REF!</v>
      </c>
      <c r="G13" s="111" t="str">
        <f>E13</f>
        <v>07/25</v>
      </c>
      <c r="H13" s="111" t="str">
        <f>トータル!I217</f>
        <v>08/05</v>
      </c>
      <c r="I13" s="197" t="s">
        <v>28</v>
      </c>
      <c r="J13" s="205"/>
      <c r="K13" s="7"/>
      <c r="L13" s="10"/>
      <c r="M13" s="10"/>
      <c r="N13" s="10"/>
      <c r="O13" s="10"/>
    </row>
    <row r="14" spans="1:21" ht="17.100000000000001" customHeight="1">
      <c r="B14" s="91" t="str">
        <f>トータル!B218</f>
        <v>CAPE FORTIUS</v>
      </c>
      <c r="C14" s="123" t="str">
        <f>トータル!C218</f>
        <v>131S</v>
      </c>
      <c r="D14" s="111" t="str">
        <f>トータル!D218</f>
        <v>08/03-03</v>
      </c>
      <c r="E14" s="111" t="str">
        <f>トータル!F218</f>
        <v>07/31</v>
      </c>
      <c r="F14" s="90" t="e">
        <f>トータル!#REF!</f>
        <v>#REF!</v>
      </c>
      <c r="G14" s="111" t="str">
        <f>トータル!H218</f>
        <v>07/31</v>
      </c>
      <c r="H14" s="111" t="str">
        <f>トータル!I218</f>
        <v>08/09</v>
      </c>
      <c r="I14" s="197" t="s">
        <v>100</v>
      </c>
      <c r="J14" s="69"/>
      <c r="K14" s="7"/>
      <c r="L14" s="10"/>
      <c r="M14" s="10"/>
      <c r="N14" s="10"/>
      <c r="O14" s="10"/>
    </row>
    <row r="15" spans="1:21" ht="17.100000000000001" customHeight="1">
      <c r="B15" s="91" t="str">
        <f>トータル!B219</f>
        <v>ATHENS BRIDGE</v>
      </c>
      <c r="C15" s="123" t="str">
        <f>トータル!C219</f>
        <v>161S</v>
      </c>
      <c r="D15" s="111" t="str">
        <f>トータル!D219</f>
        <v>08/04-05</v>
      </c>
      <c r="E15" s="111" t="str">
        <f>トータル!F219</f>
        <v>08/01</v>
      </c>
      <c r="F15" s="90" t="e">
        <f>トータル!#REF!</f>
        <v>#REF!</v>
      </c>
      <c r="G15" s="111" t="str">
        <f>E15</f>
        <v>08/01</v>
      </c>
      <c r="H15" s="111" t="str">
        <f>トータル!I219</f>
        <v>08/12</v>
      </c>
      <c r="I15" s="21" t="s">
        <v>28</v>
      </c>
      <c r="J15" s="69"/>
      <c r="K15" s="7"/>
      <c r="L15" s="10"/>
      <c r="M15" s="10"/>
      <c r="N15" s="10"/>
      <c r="O15" s="10"/>
    </row>
    <row r="16" spans="1:21" ht="18" customHeight="1">
      <c r="B16" s="91" t="str">
        <f>トータル!B220</f>
        <v>CEBU</v>
      </c>
      <c r="C16" s="123" t="str">
        <f>トータル!C220</f>
        <v>020S</v>
      </c>
      <c r="D16" s="111" t="str">
        <f>トータル!D220</f>
        <v>08/10-10</v>
      </c>
      <c r="E16" s="111" t="str">
        <f>トータル!F220</f>
        <v>08/07</v>
      </c>
      <c r="F16" s="90" t="e">
        <f>トータル!#REF!</f>
        <v>#REF!</v>
      </c>
      <c r="G16" s="111" t="str">
        <f t="shared" ref="G16" si="0">E16</f>
        <v>08/07</v>
      </c>
      <c r="H16" s="111" t="str">
        <f>トータル!I220</f>
        <v>08/16</v>
      </c>
      <c r="I16" s="197" t="s">
        <v>100</v>
      </c>
      <c r="J16" s="69"/>
      <c r="K16" s="7"/>
      <c r="L16" s="7"/>
      <c r="M16" s="7"/>
      <c r="N16" s="7"/>
      <c r="O16" s="7"/>
    </row>
    <row r="17" spans="1:15" ht="18" customHeight="1">
      <c r="B17" s="91" t="str">
        <f>トータル!B221</f>
        <v>GIALOVA</v>
      </c>
      <c r="C17" s="123" t="str">
        <f>トータル!C221</f>
        <v>020S</v>
      </c>
      <c r="D17" s="111" t="str">
        <f>トータル!D221</f>
        <v>08/11-12</v>
      </c>
      <c r="E17" s="111" t="str">
        <f>トータル!F221</f>
        <v>08/08</v>
      </c>
      <c r="F17" s="90" t="e">
        <f>トータル!#REF!</f>
        <v>#REF!</v>
      </c>
      <c r="G17" s="111" t="str">
        <f t="shared" ref="G17:G18" si="1">E17</f>
        <v>08/08</v>
      </c>
      <c r="H17" s="111" t="str">
        <f>トータル!I221</f>
        <v>08/19</v>
      </c>
      <c r="I17" s="21" t="s">
        <v>28</v>
      </c>
      <c r="J17" s="69"/>
      <c r="K17" s="7"/>
      <c r="L17" s="7"/>
      <c r="M17" s="7"/>
      <c r="N17" s="7"/>
      <c r="O17" s="7"/>
    </row>
    <row r="18" spans="1:15" ht="18" customHeight="1">
      <c r="B18" s="382" t="str">
        <f>トータル!B222</f>
        <v>AKITETA</v>
      </c>
      <c r="C18" s="320" t="str">
        <f>トータル!C222</f>
        <v>037S</v>
      </c>
      <c r="D18" s="90" t="str">
        <f>トータル!D222</f>
        <v>08/17-17</v>
      </c>
      <c r="E18" s="90" t="str">
        <f>トータル!F222</f>
        <v>08/14</v>
      </c>
      <c r="F18" s="90" t="e">
        <f>トータル!#REF!</f>
        <v>#REF!</v>
      </c>
      <c r="G18" s="90" t="str">
        <f t="shared" si="1"/>
        <v>08/14</v>
      </c>
      <c r="H18" s="90" t="str">
        <f>トータル!I222</f>
        <v>08/23</v>
      </c>
      <c r="I18" s="197" t="s">
        <v>100</v>
      </c>
      <c r="J18" s="69"/>
      <c r="K18" s="7"/>
      <c r="L18" s="7"/>
      <c r="M18" s="7"/>
      <c r="N18" s="7"/>
      <c r="O18" s="7"/>
    </row>
    <row r="19" spans="1:15" ht="18" customHeight="1">
      <c r="A19" s="333"/>
      <c r="B19" s="91" t="str">
        <f>トータル!B223</f>
        <v>TS NINGBO</v>
      </c>
      <c r="C19" s="123" t="str">
        <f>トータル!C223</f>
        <v>014S</v>
      </c>
      <c r="D19" s="111" t="str">
        <f>トータル!D223</f>
        <v>08/18-19</v>
      </c>
      <c r="E19" s="111" t="str">
        <f>トータル!F223</f>
        <v>08/15</v>
      </c>
      <c r="F19" s="90" t="e">
        <f>トータル!#REF!</f>
        <v>#REF!</v>
      </c>
      <c r="G19" s="111" t="str">
        <f t="shared" ref="G19:G22" si="2">E19</f>
        <v>08/15</v>
      </c>
      <c r="H19" s="111" t="str">
        <f>トータル!I223</f>
        <v>08/26</v>
      </c>
      <c r="I19" s="21" t="s">
        <v>28</v>
      </c>
      <c r="J19" s="69"/>
      <c r="K19" s="7"/>
      <c r="L19" s="7"/>
      <c r="M19" s="7"/>
      <c r="N19" s="7"/>
      <c r="O19" s="7"/>
    </row>
    <row r="20" spans="1:15" ht="18" customHeight="1">
      <c r="B20" s="382" t="str">
        <f>トータル!B224</f>
        <v>CAPE FORTIUS</v>
      </c>
      <c r="C20" s="320" t="str">
        <f>トータル!C224</f>
        <v>132S</v>
      </c>
      <c r="D20" s="90" t="str">
        <f>トータル!D224</f>
        <v>08/24-24</v>
      </c>
      <c r="E20" s="90" t="str">
        <f>トータル!F224</f>
        <v>08/21</v>
      </c>
      <c r="F20" s="90" t="e">
        <f>トータル!#REF!</f>
        <v>#REF!</v>
      </c>
      <c r="G20" s="90" t="str">
        <f t="shared" si="2"/>
        <v>08/21</v>
      </c>
      <c r="H20" s="90" t="str">
        <f>トータル!I224</f>
        <v>08/30</v>
      </c>
      <c r="I20" s="197" t="s">
        <v>100</v>
      </c>
      <c r="J20" s="69"/>
      <c r="L20" s="5"/>
      <c r="M20" s="5"/>
      <c r="N20" s="5"/>
      <c r="O20" s="5"/>
    </row>
    <row r="21" spans="1:15" ht="18" customHeight="1">
      <c r="B21" s="91" t="e">
        <f>トータル!#REF!</f>
        <v>#REF!</v>
      </c>
      <c r="C21" s="123" t="e">
        <f>トータル!#REF!</f>
        <v>#REF!</v>
      </c>
      <c r="D21" s="111" t="e">
        <f>トータル!#REF!</f>
        <v>#REF!</v>
      </c>
      <c r="E21" s="111" t="e">
        <f>トータル!#REF!</f>
        <v>#REF!</v>
      </c>
      <c r="F21" s="90" t="e">
        <f>トータル!#REF!</f>
        <v>#REF!</v>
      </c>
      <c r="G21" s="111" t="e">
        <f t="shared" si="2"/>
        <v>#REF!</v>
      </c>
      <c r="H21" s="111" t="e">
        <f>トータル!#REF!</f>
        <v>#REF!</v>
      </c>
      <c r="I21" s="21" t="s">
        <v>28</v>
      </c>
      <c r="J21" s="69"/>
      <c r="L21" s="5"/>
      <c r="M21" s="5"/>
      <c r="N21" s="5"/>
      <c r="O21" s="5"/>
    </row>
    <row r="22" spans="1:15" ht="18" customHeight="1">
      <c r="B22" s="383" t="e">
        <f>トータル!#REF!</f>
        <v>#REF!</v>
      </c>
      <c r="C22" s="376" t="e">
        <f>トータル!#REF!</f>
        <v>#REF!</v>
      </c>
      <c r="D22" s="377" t="e">
        <f>トータル!#REF!</f>
        <v>#REF!</v>
      </c>
      <c r="E22" s="377" t="e">
        <f>トータル!#REF!</f>
        <v>#REF!</v>
      </c>
      <c r="F22" s="377">
        <f>トータル!D226</f>
        <v>0</v>
      </c>
      <c r="G22" s="377" t="e">
        <f t="shared" si="2"/>
        <v>#REF!</v>
      </c>
      <c r="H22" s="377" t="e">
        <f>トータル!#REF!</f>
        <v>#REF!</v>
      </c>
      <c r="I22" s="384" t="s">
        <v>100</v>
      </c>
      <c r="J22" s="69"/>
      <c r="L22" s="5"/>
      <c r="M22" s="5"/>
      <c r="N22" s="5"/>
      <c r="O22" s="5"/>
    </row>
    <row r="23" spans="1:15" ht="18" customHeight="1">
      <c r="B23" s="204"/>
      <c r="C23" s="206"/>
      <c r="D23" s="102"/>
      <c r="E23" s="68"/>
      <c r="F23" s="102"/>
      <c r="G23" s="102"/>
      <c r="H23" s="102"/>
      <c r="I23" s="69"/>
      <c r="J23" s="69"/>
      <c r="L23" s="5"/>
      <c r="M23" s="5"/>
      <c r="N23" s="5"/>
      <c r="O23" s="5"/>
    </row>
    <row r="24" spans="1:15" ht="18" customHeight="1">
      <c r="D24" s="14"/>
      <c r="E24" s="14"/>
      <c r="F24" s="14"/>
      <c r="G24" s="14"/>
      <c r="H24" s="14"/>
      <c r="I24" s="13"/>
      <c r="J24" s="13"/>
      <c r="L24" s="5"/>
      <c r="M24" s="5"/>
      <c r="N24" s="5"/>
      <c r="O24" s="5"/>
    </row>
    <row r="25" spans="1:15" ht="18" customHeight="1">
      <c r="D25" s="4"/>
      <c r="E25" s="4"/>
      <c r="F25" s="4"/>
      <c r="G25" s="4"/>
      <c r="H25" s="4"/>
    </row>
    <row r="26" spans="1:15" ht="18" customHeight="1">
      <c r="D26" s="4"/>
      <c r="E26" s="4"/>
      <c r="F26" s="4"/>
      <c r="G26" s="4"/>
      <c r="H26" s="4"/>
    </row>
    <row r="27" spans="1:15" ht="18" customHeight="1">
      <c r="D27" s="4"/>
      <c r="E27" s="4"/>
      <c r="F27" s="4"/>
      <c r="G27" s="4"/>
      <c r="H27" s="4"/>
    </row>
    <row r="28" spans="1:15" ht="18" customHeight="1">
      <c r="D28" s="4"/>
      <c r="E28" s="4"/>
      <c r="F28" s="4"/>
      <c r="G28" s="4"/>
      <c r="H28" s="4"/>
    </row>
    <row r="29" spans="1:15" ht="18" customHeight="1"/>
    <row r="30" spans="1:15" ht="18" customHeight="1"/>
    <row r="31" spans="1:15" ht="18" customHeight="1"/>
    <row r="32" spans="1:15" ht="18" customHeight="1"/>
  </sheetData>
  <customSheetViews>
    <customSheetView guid="{9AD2D9A2-7B39-4E64-9049-BFF191862482}" showPageBreaks="1" fitToPage="1" printArea="1" view="pageBreakPreview">
      <selection activeCell="I18" sqref="B18:I18"/>
      <pageMargins left="0" right="0.2" top="0" bottom="0" header="0" footer="0"/>
      <pageSetup paperSize="9" scale="84" orientation="landscape" r:id="rId1"/>
    </customSheetView>
    <customSheetView guid="{75B5E8E9-8346-4EE8-9C6C-46A38DB1C943}" showPageBreaks="1" fitToPage="1" printArea="1" view="pageBreakPreview">
      <selection activeCell="J14" sqref="J14"/>
      <pageMargins left="0" right="0.2" top="0" bottom="0" header="0" footer="0"/>
      <pageSetup paperSize="9" scale="84" orientation="landscape" r:id="rId2"/>
    </customSheetView>
    <customSheetView guid="{13512C7E-4D64-4772-B38D-5DF8639F80D8}" showPageBreaks="1" fitToPage="1" printArea="1" state="hidden" view="pageBreakPreview">
      <selection activeCell="J14" sqref="J14"/>
      <pageMargins left="0" right="0.2" top="0" bottom="0" header="0" footer="0"/>
      <pageSetup paperSize="9" scale="87" orientation="landscape" r:id="rId3"/>
    </customSheetView>
    <customSheetView guid="{B4FFAC30-8AEE-4080-8E68-C3EF05F8572A}" showPageBreaks="1" fitToPage="1" printArea="1" state="hidden" view="pageBreakPreview">
      <selection activeCell="C16" sqref="C16"/>
      <pageMargins left="0" right="0.2" top="0" bottom="0" header="0" footer="0"/>
      <pageSetup paperSize="9" scale="89" orientation="landscape" r:id="rId4"/>
    </customSheetView>
  </customSheetViews>
  <mergeCells count="1">
    <mergeCell ref="B3:E3"/>
  </mergeCells>
  <phoneticPr fontId="1"/>
  <pageMargins left="0" right="0.2" top="0" bottom="0" header="0" footer="0"/>
  <pageSetup paperSize="9" scale="89" orientation="landscape"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
  <sheetViews>
    <sheetView workbookViewId="0"/>
  </sheetViews>
  <sheetFormatPr defaultRowHeight="13.5"/>
  <sheetData/>
  <customSheetViews>
    <customSheetView guid="{B4FFAC30-8AEE-4080-8E68-C3EF05F8572A}">
      <pageMargins left="0.7" right="0.7" top="0.75" bottom="0.75" header="0.3" footer="0.3"/>
    </customSheetView>
  </customSheetViews>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AP42"/>
  <sheetViews>
    <sheetView showWhiteSpace="0" view="pageBreakPreview" zoomScale="85" zoomScaleNormal="120" zoomScaleSheetLayoutView="85" zoomScalePageLayoutView="10" workbookViewId="0">
      <selection activeCell="AG31" sqref="AG31"/>
    </sheetView>
  </sheetViews>
  <sheetFormatPr defaultColWidth="9" defaultRowHeight="13.5"/>
  <cols>
    <col min="1" max="1" width="5.625" style="401" customWidth="1"/>
    <col min="2" max="37" width="5.625" style="389" customWidth="1"/>
    <col min="38" max="16384" width="9" style="389"/>
  </cols>
  <sheetData>
    <row r="1" spans="1:42" ht="50.25" customHeight="1">
      <c r="A1" s="805" t="s">
        <v>471</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5"/>
      <c r="AJ1" s="805"/>
      <c r="AK1" s="805"/>
      <c r="AL1" s="419"/>
      <c r="AM1" s="419"/>
      <c r="AN1" s="419"/>
      <c r="AO1" s="419"/>
      <c r="AP1" s="419"/>
    </row>
    <row r="2" spans="1:42" ht="21.95" customHeight="1">
      <c r="A2" s="274"/>
      <c r="AG2" s="453" t="s">
        <v>222</v>
      </c>
      <c r="AH2" s="772">
        <f ca="1">TODAY()</f>
        <v>45478</v>
      </c>
      <c r="AI2" s="772"/>
      <c r="AJ2" s="772"/>
      <c r="AK2" s="772"/>
    </row>
    <row r="3" spans="1:42" ht="21.95" customHeight="1">
      <c r="A3" s="951" t="s">
        <v>59</v>
      </c>
      <c r="B3" s="951"/>
      <c r="C3" s="951"/>
      <c r="D3" s="951"/>
      <c r="E3" s="951"/>
      <c r="F3" s="951"/>
      <c r="G3" s="951"/>
      <c r="H3" s="951"/>
      <c r="I3" s="951"/>
      <c r="J3" s="951"/>
      <c r="K3" s="951"/>
      <c r="L3" s="389" t="s">
        <v>192</v>
      </c>
      <c r="M3" s="209"/>
      <c r="N3" s="209"/>
      <c r="P3" s="1"/>
      <c r="Q3" s="1"/>
    </row>
    <row r="4" spans="1:42" s="1" customFormat="1" ht="21.75" customHeight="1" thickBot="1">
      <c r="A4" s="968" t="s">
        <v>195</v>
      </c>
      <c r="B4" s="953" t="s">
        <v>0</v>
      </c>
      <c r="C4" s="953"/>
      <c r="D4" s="953"/>
      <c r="E4" s="953"/>
      <c r="F4" s="953" t="s">
        <v>1</v>
      </c>
      <c r="G4" s="953"/>
      <c r="H4" s="953"/>
      <c r="I4" s="970" t="s">
        <v>224</v>
      </c>
      <c r="J4" s="970"/>
      <c r="K4" s="970"/>
      <c r="L4" s="970"/>
      <c r="M4" s="970"/>
      <c r="N4" s="970"/>
      <c r="O4" s="971" t="s">
        <v>225</v>
      </c>
      <c r="P4" s="972"/>
      <c r="Q4" s="972"/>
      <c r="R4" s="972"/>
      <c r="S4" s="972"/>
      <c r="T4" s="972"/>
      <c r="U4" s="953" t="s">
        <v>6</v>
      </c>
      <c r="V4" s="953"/>
      <c r="W4" s="953"/>
      <c r="X4" s="953" t="s">
        <v>34</v>
      </c>
      <c r="Y4" s="953"/>
      <c r="Z4" s="953"/>
      <c r="AA4" s="2"/>
      <c r="AB4" s="812"/>
      <c r="AC4" s="812"/>
      <c r="AD4" s="812"/>
      <c r="AE4" s="812"/>
      <c r="AF4" s="812"/>
      <c r="AG4" s="812"/>
      <c r="AH4" s="812"/>
      <c r="AI4" s="812"/>
      <c r="AJ4" s="812"/>
      <c r="AK4" s="812"/>
    </row>
    <row r="5" spans="1:42" ht="21.95" customHeight="1" thickTop="1">
      <c r="A5" s="969"/>
      <c r="B5" s="954"/>
      <c r="C5" s="954"/>
      <c r="D5" s="954"/>
      <c r="E5" s="954"/>
      <c r="F5" s="954"/>
      <c r="G5" s="954"/>
      <c r="H5" s="954"/>
      <c r="I5" s="749"/>
      <c r="J5" s="750" t="s">
        <v>364</v>
      </c>
      <c r="K5" s="750"/>
      <c r="L5" s="749"/>
      <c r="M5" s="750" t="s">
        <v>365</v>
      </c>
      <c r="N5" s="751"/>
      <c r="O5" s="752"/>
      <c r="P5" s="753" t="s">
        <v>364</v>
      </c>
      <c r="Q5" s="754"/>
      <c r="R5" s="755"/>
      <c r="S5" s="756" t="s">
        <v>365</v>
      </c>
      <c r="T5" s="756"/>
      <c r="U5" s="954"/>
      <c r="V5" s="954"/>
      <c r="W5" s="954"/>
      <c r="X5" s="954"/>
      <c r="Y5" s="954"/>
      <c r="Z5" s="954"/>
      <c r="AA5" s="2"/>
      <c r="AB5" s="982"/>
      <c r="AC5" s="982"/>
      <c r="AD5" s="982"/>
      <c r="AE5" s="982"/>
      <c r="AF5" s="982"/>
      <c r="AG5" s="982"/>
      <c r="AH5" s="982"/>
      <c r="AI5" s="982"/>
      <c r="AJ5" s="982"/>
      <c r="AK5" s="982"/>
    </row>
    <row r="6" spans="1:42" ht="21.95" customHeight="1">
      <c r="A6" s="649" t="str">
        <f>トータル!A210&amp;""</f>
        <v/>
      </c>
      <c r="B6" s="974" t="str">
        <f>トータル!B210&amp;""</f>
        <v>AKITETA</v>
      </c>
      <c r="C6" s="974"/>
      <c r="D6" s="974"/>
      <c r="E6" s="974"/>
      <c r="F6" s="967" t="str">
        <f>トータル!C210&amp;""</f>
        <v>035S</v>
      </c>
      <c r="G6" s="967"/>
      <c r="H6" s="967"/>
      <c r="I6" s="962" t="str">
        <f>トータル!H210&amp;""</f>
        <v>07/03</v>
      </c>
      <c r="J6" s="962"/>
      <c r="K6" s="962"/>
      <c r="L6" s="962" t="str">
        <f>トータル!O210&amp;""</f>
        <v>07/06-06</v>
      </c>
      <c r="M6" s="962"/>
      <c r="N6" s="962"/>
      <c r="O6" s="962" t="str">
        <f>トータル!F210&amp;""</f>
        <v>07/03</v>
      </c>
      <c r="P6" s="962"/>
      <c r="Q6" s="962"/>
      <c r="R6" s="962" t="str">
        <f>トータル!P210&amp;""</f>
        <v/>
      </c>
      <c r="S6" s="962"/>
      <c r="T6" s="962"/>
      <c r="U6" s="962" t="str">
        <f>トータル!I210&amp;""</f>
        <v>07/12</v>
      </c>
      <c r="V6" s="962"/>
      <c r="W6" s="962"/>
      <c r="X6" s="962" t="str">
        <f>トータル!K210&amp;""</f>
        <v>OOCL</v>
      </c>
      <c r="Y6" s="962"/>
      <c r="Z6" s="962"/>
      <c r="AA6" s="2"/>
      <c r="AB6" s="982"/>
      <c r="AC6" s="982"/>
      <c r="AD6" s="982"/>
      <c r="AE6" s="982"/>
      <c r="AF6" s="982"/>
      <c r="AG6" s="982"/>
      <c r="AH6" s="982"/>
      <c r="AI6" s="982"/>
      <c r="AJ6" s="982"/>
      <c r="AK6" s="982"/>
    </row>
    <row r="7" spans="1:42" ht="21.95" customHeight="1">
      <c r="A7" s="676" t="str">
        <f>トータル!A211&amp;""</f>
        <v>▲</v>
      </c>
      <c r="B7" s="973" t="str">
        <f>トータル!B211&amp;""</f>
        <v>ATHENS BRIDGE</v>
      </c>
      <c r="C7" s="973"/>
      <c r="D7" s="973"/>
      <c r="E7" s="973"/>
      <c r="F7" s="966" t="str">
        <f>トータル!C211&amp;""</f>
        <v>160S</v>
      </c>
      <c r="G7" s="966"/>
      <c r="H7" s="966"/>
      <c r="I7" s="952" t="str">
        <f>トータル!H211&amp;""</f>
        <v>07/04</v>
      </c>
      <c r="J7" s="952"/>
      <c r="K7" s="952"/>
      <c r="L7" s="959" t="str">
        <f>トータル!O211&amp;""</f>
        <v/>
      </c>
      <c r="M7" s="960"/>
      <c r="N7" s="961"/>
      <c r="O7" s="952" t="str">
        <f>トータル!F211&amp;""</f>
        <v>07/04</v>
      </c>
      <c r="P7" s="952"/>
      <c r="Q7" s="952"/>
      <c r="R7" s="959" t="str">
        <f>トータル!P211&amp;""</f>
        <v>07/07-08</v>
      </c>
      <c r="S7" s="960"/>
      <c r="T7" s="961"/>
      <c r="U7" s="952" t="str">
        <f>トータル!I211&amp;""</f>
        <v>07/15</v>
      </c>
      <c r="V7" s="952"/>
      <c r="W7" s="952"/>
      <c r="X7" s="952" t="str">
        <f>トータル!K211&amp;""</f>
        <v>ONE</v>
      </c>
      <c r="Y7" s="952"/>
      <c r="Z7" s="952"/>
      <c r="AA7" s="2"/>
      <c r="AB7" s="982"/>
      <c r="AC7" s="982"/>
      <c r="AD7" s="982"/>
      <c r="AE7" s="982"/>
      <c r="AF7" s="982"/>
      <c r="AG7" s="982"/>
      <c r="AH7" s="982"/>
      <c r="AI7" s="982"/>
      <c r="AJ7" s="982"/>
      <c r="AK7" s="982"/>
    </row>
    <row r="8" spans="1:42" ht="21.95" customHeight="1">
      <c r="A8" s="676" t="str">
        <f>トータル!A212&amp;""</f>
        <v/>
      </c>
      <c r="B8" s="973" t="str">
        <f>トータル!B212&amp;""</f>
        <v>CAPE FORTIUS</v>
      </c>
      <c r="C8" s="973"/>
      <c r="D8" s="973"/>
      <c r="E8" s="973"/>
      <c r="F8" s="966" t="str">
        <f>トータル!C212&amp;""</f>
        <v>130S</v>
      </c>
      <c r="G8" s="966"/>
      <c r="H8" s="966"/>
      <c r="I8" s="952" t="str">
        <f>トータル!H212&amp;""</f>
        <v>07/10</v>
      </c>
      <c r="J8" s="952"/>
      <c r="K8" s="952"/>
      <c r="L8" s="959" t="str">
        <f>トータル!O212&amp;""</f>
        <v>07/13-13</v>
      </c>
      <c r="M8" s="960"/>
      <c r="N8" s="961"/>
      <c r="O8" s="952" t="str">
        <f>トータル!F212&amp;""</f>
        <v>07/10</v>
      </c>
      <c r="P8" s="952"/>
      <c r="Q8" s="952"/>
      <c r="R8" s="959" t="str">
        <f>トータル!P212&amp;""</f>
        <v/>
      </c>
      <c r="S8" s="960"/>
      <c r="T8" s="961"/>
      <c r="U8" s="952" t="str">
        <f>トータル!I212&amp;""</f>
        <v>07/19</v>
      </c>
      <c r="V8" s="952"/>
      <c r="W8" s="952"/>
      <c r="X8" s="952" t="str">
        <f>トータル!K212&amp;""</f>
        <v>OOCL</v>
      </c>
      <c r="Y8" s="952"/>
      <c r="Z8" s="952"/>
      <c r="AA8" s="2"/>
      <c r="AB8" s="982"/>
      <c r="AC8" s="982"/>
      <c r="AD8" s="982"/>
      <c r="AE8" s="982"/>
      <c r="AF8" s="982"/>
      <c r="AG8" s="982"/>
      <c r="AH8" s="982"/>
      <c r="AI8" s="982"/>
      <c r="AJ8" s="982"/>
      <c r="AK8" s="982"/>
    </row>
    <row r="9" spans="1:42" ht="21.95" customHeight="1">
      <c r="A9" s="676" t="str">
        <f>トータル!A213&amp;""</f>
        <v>▲</v>
      </c>
      <c r="B9" s="973" t="str">
        <f>トータル!B213&amp;""</f>
        <v>GIALOVA</v>
      </c>
      <c r="C9" s="973"/>
      <c r="D9" s="973"/>
      <c r="E9" s="973"/>
      <c r="F9" s="966" t="str">
        <f>トータル!C213&amp;""</f>
        <v>019S</v>
      </c>
      <c r="G9" s="966"/>
      <c r="H9" s="966"/>
      <c r="I9" s="952" t="str">
        <f>トータル!H213&amp;""</f>
        <v>07/11</v>
      </c>
      <c r="J9" s="952"/>
      <c r="K9" s="952"/>
      <c r="L9" s="963" t="str">
        <f>トータル!O213&amp;""</f>
        <v/>
      </c>
      <c r="M9" s="964"/>
      <c r="N9" s="965"/>
      <c r="O9" s="952" t="str">
        <f>トータル!F213&amp;""</f>
        <v>07/11</v>
      </c>
      <c r="P9" s="952"/>
      <c r="Q9" s="952"/>
      <c r="R9" s="959" t="str">
        <f>トータル!P213&amp;""</f>
        <v>07/14-15</v>
      </c>
      <c r="S9" s="960"/>
      <c r="T9" s="961"/>
      <c r="U9" s="952" t="str">
        <f>トータル!I213&amp;""</f>
        <v>07/22</v>
      </c>
      <c r="V9" s="952"/>
      <c r="W9" s="952"/>
      <c r="X9" s="952" t="str">
        <f>トータル!K213&amp;""</f>
        <v>ONE</v>
      </c>
      <c r="Y9" s="952"/>
      <c r="Z9" s="952"/>
      <c r="AA9" s="2"/>
      <c r="AB9" s="982"/>
      <c r="AC9" s="982"/>
      <c r="AD9" s="982"/>
      <c r="AE9" s="982"/>
      <c r="AF9" s="982"/>
      <c r="AG9" s="982"/>
      <c r="AH9" s="982"/>
      <c r="AI9" s="982"/>
      <c r="AJ9" s="982"/>
      <c r="AK9" s="982"/>
    </row>
    <row r="10" spans="1:42" ht="21.95" customHeight="1">
      <c r="A10" s="676" t="str">
        <f>トータル!A214&amp;""</f>
        <v/>
      </c>
      <c r="B10" s="973" t="str">
        <f>トータル!B214&amp;""</f>
        <v>CEBU</v>
      </c>
      <c r="C10" s="973"/>
      <c r="D10" s="973"/>
      <c r="E10" s="973"/>
      <c r="F10" s="966" t="str">
        <f>トータル!C214&amp;""</f>
        <v>019S</v>
      </c>
      <c r="G10" s="966"/>
      <c r="H10" s="966"/>
      <c r="I10" s="952" t="str">
        <f>トータル!H214&amp;""</f>
        <v>07/17</v>
      </c>
      <c r="J10" s="952"/>
      <c r="K10" s="952"/>
      <c r="L10" s="963" t="str">
        <f>トータル!O214&amp;""</f>
        <v>07/20-20</v>
      </c>
      <c r="M10" s="964"/>
      <c r="N10" s="965"/>
      <c r="O10" s="952" t="str">
        <f>トータル!F214&amp;""</f>
        <v>07/17</v>
      </c>
      <c r="P10" s="952"/>
      <c r="Q10" s="952"/>
      <c r="R10" s="959" t="str">
        <f>トータル!P214&amp;""</f>
        <v/>
      </c>
      <c r="S10" s="960"/>
      <c r="T10" s="961"/>
      <c r="U10" s="952" t="str">
        <f>トータル!I214&amp;""</f>
        <v>07/26</v>
      </c>
      <c r="V10" s="952"/>
      <c r="W10" s="952"/>
      <c r="X10" s="952" t="str">
        <f>トータル!K214&amp;""</f>
        <v>OOCL</v>
      </c>
      <c r="Y10" s="952"/>
      <c r="Z10" s="952"/>
      <c r="AA10" s="2"/>
      <c r="AB10" s="982"/>
      <c r="AC10" s="982"/>
      <c r="AD10" s="982"/>
      <c r="AE10" s="982"/>
      <c r="AF10" s="982"/>
      <c r="AG10" s="982"/>
      <c r="AH10" s="982"/>
      <c r="AI10" s="982"/>
      <c r="AJ10" s="982"/>
      <c r="AK10" s="982"/>
    </row>
    <row r="11" spans="1:42" ht="21.95" customHeight="1">
      <c r="A11" s="676" t="str">
        <f>トータル!A215&amp;""</f>
        <v/>
      </c>
      <c r="B11" s="973" t="str">
        <f>トータル!B215&amp;""</f>
        <v>TS NINGBO</v>
      </c>
      <c r="C11" s="973"/>
      <c r="D11" s="973"/>
      <c r="E11" s="973"/>
      <c r="F11" s="966" t="str">
        <f>トータル!C215&amp;""</f>
        <v>013S</v>
      </c>
      <c r="G11" s="966"/>
      <c r="H11" s="966"/>
      <c r="I11" s="952" t="str">
        <f>トータル!H215&amp;""</f>
        <v>07/18</v>
      </c>
      <c r="J11" s="952"/>
      <c r="K11" s="952"/>
      <c r="L11" s="963" t="str">
        <f>トータル!O215&amp;""</f>
        <v/>
      </c>
      <c r="M11" s="964"/>
      <c r="N11" s="965"/>
      <c r="O11" s="952" t="str">
        <f>トータル!F215&amp;""</f>
        <v>07/18</v>
      </c>
      <c r="P11" s="952"/>
      <c r="Q11" s="952"/>
      <c r="R11" s="959" t="str">
        <f>トータル!P215&amp;""</f>
        <v>07/21-22</v>
      </c>
      <c r="S11" s="960"/>
      <c r="T11" s="961"/>
      <c r="U11" s="952" t="str">
        <f>トータル!I215&amp;""</f>
        <v>07/29</v>
      </c>
      <c r="V11" s="952"/>
      <c r="W11" s="952"/>
      <c r="X11" s="952" t="str">
        <f>トータル!K215&amp;""</f>
        <v>ONE</v>
      </c>
      <c r="Y11" s="952"/>
      <c r="Z11" s="952"/>
      <c r="AA11" s="2"/>
      <c r="AB11" s="982"/>
      <c r="AC11" s="982"/>
      <c r="AD11" s="982"/>
      <c r="AE11" s="982"/>
      <c r="AF11" s="982"/>
      <c r="AG11" s="982"/>
      <c r="AH11" s="982"/>
      <c r="AI11" s="982"/>
      <c r="AJ11" s="982"/>
      <c r="AK11" s="982"/>
    </row>
    <row r="12" spans="1:42" ht="21.95" customHeight="1">
      <c r="A12" s="676" t="str">
        <f>トータル!A216&amp;""</f>
        <v/>
      </c>
      <c r="B12" s="973" t="str">
        <f>トータル!B216&amp;""</f>
        <v>AKITETA</v>
      </c>
      <c r="C12" s="973"/>
      <c r="D12" s="973"/>
      <c r="E12" s="973"/>
      <c r="F12" s="966" t="str">
        <f>トータル!C216&amp;""</f>
        <v>036S</v>
      </c>
      <c r="G12" s="966"/>
      <c r="H12" s="966"/>
      <c r="I12" s="952" t="str">
        <f>トータル!H216&amp;""</f>
        <v>07/24</v>
      </c>
      <c r="J12" s="952"/>
      <c r="K12" s="952"/>
      <c r="L12" s="959" t="str">
        <f>トータル!O216&amp;""</f>
        <v>07/27-27</v>
      </c>
      <c r="M12" s="960"/>
      <c r="N12" s="961"/>
      <c r="O12" s="952" t="str">
        <f>トータル!F216&amp;""</f>
        <v>07/24</v>
      </c>
      <c r="P12" s="952"/>
      <c r="Q12" s="952"/>
      <c r="R12" s="959" t="str">
        <f>トータル!P216&amp;""</f>
        <v/>
      </c>
      <c r="S12" s="960"/>
      <c r="T12" s="961"/>
      <c r="U12" s="952" t="str">
        <f>トータル!I216&amp;""</f>
        <v>08/02</v>
      </c>
      <c r="V12" s="952"/>
      <c r="W12" s="952"/>
      <c r="X12" s="952" t="str">
        <f>トータル!K216&amp;""</f>
        <v>OOCL</v>
      </c>
      <c r="Y12" s="952"/>
      <c r="Z12" s="952"/>
      <c r="AA12" s="2"/>
      <c r="AB12" s="982"/>
      <c r="AC12" s="982"/>
      <c r="AD12" s="982"/>
      <c r="AE12" s="982"/>
      <c r="AF12" s="982"/>
      <c r="AG12" s="982"/>
      <c r="AH12" s="982"/>
      <c r="AI12" s="982"/>
      <c r="AJ12" s="982"/>
      <c r="AK12" s="982"/>
    </row>
    <row r="13" spans="1:42" ht="21.95" customHeight="1">
      <c r="A13" s="676" t="str">
        <f>トータル!A217&amp;""</f>
        <v/>
      </c>
      <c r="B13" s="973" t="str">
        <f>トータル!B217&amp;""</f>
        <v>NAGOYA TOWER</v>
      </c>
      <c r="C13" s="973"/>
      <c r="D13" s="973"/>
      <c r="E13" s="973"/>
      <c r="F13" s="966" t="str">
        <f>トータル!C217&amp;""</f>
        <v>006S</v>
      </c>
      <c r="G13" s="966"/>
      <c r="H13" s="966"/>
      <c r="I13" s="952" t="str">
        <f>トータル!H217&amp;""</f>
        <v>07/25</v>
      </c>
      <c r="J13" s="952"/>
      <c r="K13" s="952"/>
      <c r="L13" s="959" t="str">
        <f>トータル!O217&amp;""</f>
        <v/>
      </c>
      <c r="M13" s="960"/>
      <c r="N13" s="961"/>
      <c r="O13" s="952" t="str">
        <f>トータル!F217&amp;""</f>
        <v>07/25</v>
      </c>
      <c r="P13" s="952"/>
      <c r="Q13" s="952"/>
      <c r="R13" s="959" t="str">
        <f>トータル!P217&amp;""</f>
        <v>07/28-29</v>
      </c>
      <c r="S13" s="960"/>
      <c r="T13" s="961"/>
      <c r="U13" s="952" t="str">
        <f>トータル!I217&amp;""</f>
        <v>08/05</v>
      </c>
      <c r="V13" s="952"/>
      <c r="W13" s="952"/>
      <c r="X13" s="952" t="str">
        <f>トータル!K217&amp;""</f>
        <v>ONE</v>
      </c>
      <c r="Y13" s="952"/>
      <c r="Z13" s="952"/>
      <c r="AA13" s="2"/>
      <c r="AB13" s="982"/>
      <c r="AC13" s="982"/>
      <c r="AD13" s="982"/>
      <c r="AE13" s="982"/>
      <c r="AF13" s="982"/>
      <c r="AG13" s="982"/>
      <c r="AH13" s="982"/>
      <c r="AI13" s="982"/>
      <c r="AJ13" s="982"/>
      <c r="AK13" s="982"/>
    </row>
    <row r="14" spans="1:42" ht="21.95" customHeight="1">
      <c r="A14" s="676" t="str">
        <f>トータル!A218&amp;""</f>
        <v/>
      </c>
      <c r="B14" s="973" t="str">
        <f>トータル!B218&amp;""</f>
        <v>CAPE FORTIUS</v>
      </c>
      <c r="C14" s="973"/>
      <c r="D14" s="973"/>
      <c r="E14" s="973"/>
      <c r="F14" s="966" t="str">
        <f>トータル!C218&amp;""</f>
        <v>131S</v>
      </c>
      <c r="G14" s="966"/>
      <c r="H14" s="966"/>
      <c r="I14" s="952" t="str">
        <f>トータル!H218&amp;""</f>
        <v>07/31</v>
      </c>
      <c r="J14" s="952"/>
      <c r="K14" s="952"/>
      <c r="L14" s="959" t="str">
        <f>トータル!O218&amp;""</f>
        <v>08/03-03</v>
      </c>
      <c r="M14" s="960"/>
      <c r="N14" s="961"/>
      <c r="O14" s="952" t="str">
        <f>トータル!F218&amp;""</f>
        <v>07/31</v>
      </c>
      <c r="P14" s="952"/>
      <c r="Q14" s="952"/>
      <c r="R14" s="959" t="str">
        <f>トータル!P218&amp;""</f>
        <v/>
      </c>
      <c r="S14" s="960"/>
      <c r="T14" s="961"/>
      <c r="U14" s="952" t="str">
        <f>トータル!I218&amp;""</f>
        <v>08/09</v>
      </c>
      <c r="V14" s="952"/>
      <c r="W14" s="952"/>
      <c r="X14" s="952" t="str">
        <f>トータル!K218&amp;""</f>
        <v>OOCL</v>
      </c>
      <c r="Y14" s="952"/>
      <c r="Z14" s="952"/>
      <c r="AA14" s="2"/>
      <c r="AB14" s="982"/>
      <c r="AC14" s="982"/>
      <c r="AD14" s="982"/>
      <c r="AE14" s="982"/>
      <c r="AF14" s="982"/>
      <c r="AG14" s="982"/>
      <c r="AH14" s="982"/>
      <c r="AI14" s="982"/>
      <c r="AJ14" s="982"/>
      <c r="AK14" s="982"/>
    </row>
    <row r="15" spans="1:42" ht="21.95" customHeight="1">
      <c r="A15" s="676" t="str">
        <f>トータル!A219&amp;""</f>
        <v>▲</v>
      </c>
      <c r="B15" s="973" t="str">
        <f>トータル!B219&amp;""</f>
        <v>ATHENS BRIDGE</v>
      </c>
      <c r="C15" s="973"/>
      <c r="D15" s="973"/>
      <c r="E15" s="973"/>
      <c r="F15" s="966" t="str">
        <f>トータル!C219&amp;""</f>
        <v>161S</v>
      </c>
      <c r="G15" s="966"/>
      <c r="H15" s="966"/>
      <c r="I15" s="952" t="str">
        <f>トータル!H219&amp;""</f>
        <v>08/01</v>
      </c>
      <c r="J15" s="952"/>
      <c r="K15" s="952"/>
      <c r="L15" s="959" t="str">
        <f>トータル!O219&amp;""</f>
        <v/>
      </c>
      <c r="M15" s="960"/>
      <c r="N15" s="961"/>
      <c r="O15" s="952" t="str">
        <f>トータル!F219&amp;""</f>
        <v>08/01</v>
      </c>
      <c r="P15" s="952"/>
      <c r="Q15" s="952"/>
      <c r="R15" s="959" t="str">
        <f>トータル!P219&amp;""</f>
        <v>08/04-05</v>
      </c>
      <c r="S15" s="960"/>
      <c r="T15" s="961"/>
      <c r="U15" s="952" t="str">
        <f>トータル!I219&amp;""</f>
        <v>08/12</v>
      </c>
      <c r="V15" s="952"/>
      <c r="W15" s="952"/>
      <c r="X15" s="952" t="str">
        <f>トータル!K219&amp;""</f>
        <v>ONE</v>
      </c>
      <c r="Y15" s="952"/>
      <c r="Z15" s="952"/>
      <c r="AA15" s="2"/>
      <c r="AB15" s="982"/>
      <c r="AC15" s="982"/>
      <c r="AD15" s="982"/>
      <c r="AE15" s="982"/>
      <c r="AF15" s="982"/>
      <c r="AG15" s="982"/>
      <c r="AH15" s="982"/>
      <c r="AI15" s="982"/>
      <c r="AJ15" s="982"/>
      <c r="AK15" s="982"/>
    </row>
    <row r="16" spans="1:42" ht="21.95" customHeight="1">
      <c r="A16" s="734" t="str">
        <f>トータル!A220&amp;""</f>
        <v/>
      </c>
      <c r="B16" s="973" t="str">
        <f>トータル!B220&amp;""</f>
        <v>CEBU</v>
      </c>
      <c r="C16" s="973"/>
      <c r="D16" s="973"/>
      <c r="E16" s="973"/>
      <c r="F16" s="966" t="str">
        <f>トータル!C220&amp;""</f>
        <v>020S</v>
      </c>
      <c r="G16" s="966"/>
      <c r="H16" s="966"/>
      <c r="I16" s="952" t="str">
        <f>トータル!H220&amp;""</f>
        <v>08/07</v>
      </c>
      <c r="J16" s="952"/>
      <c r="K16" s="952"/>
      <c r="L16" s="959" t="str">
        <f>トータル!O220&amp;""</f>
        <v>08/10-10</v>
      </c>
      <c r="M16" s="960"/>
      <c r="N16" s="961"/>
      <c r="O16" s="952" t="str">
        <f>トータル!F220&amp;""</f>
        <v>08/07</v>
      </c>
      <c r="P16" s="952"/>
      <c r="Q16" s="952"/>
      <c r="R16" s="959" t="str">
        <f>トータル!P220&amp;""</f>
        <v/>
      </c>
      <c r="S16" s="960"/>
      <c r="T16" s="961"/>
      <c r="U16" s="952" t="str">
        <f>トータル!I220&amp;""</f>
        <v>08/16</v>
      </c>
      <c r="V16" s="952"/>
      <c r="W16" s="952"/>
      <c r="X16" s="952" t="str">
        <f>トータル!K220&amp;""</f>
        <v>OOCL</v>
      </c>
      <c r="Y16" s="952"/>
      <c r="Z16" s="952"/>
      <c r="AA16" s="2"/>
      <c r="AB16" s="982"/>
      <c r="AC16" s="982"/>
      <c r="AD16" s="982"/>
      <c r="AE16" s="982"/>
      <c r="AF16" s="982"/>
      <c r="AG16" s="982"/>
      <c r="AH16" s="982"/>
      <c r="AI16" s="982"/>
      <c r="AJ16" s="982"/>
      <c r="AK16" s="982"/>
    </row>
    <row r="17" spans="1:37" ht="21.95" customHeight="1">
      <c r="A17" s="676" t="str">
        <f>トータル!A221&amp;""</f>
        <v/>
      </c>
      <c r="B17" s="973" t="str">
        <f>トータル!B221&amp;""</f>
        <v>GIALOVA</v>
      </c>
      <c r="C17" s="973"/>
      <c r="D17" s="973"/>
      <c r="E17" s="973"/>
      <c r="F17" s="966" t="str">
        <f>トータル!C221&amp;""</f>
        <v>020S</v>
      </c>
      <c r="G17" s="966"/>
      <c r="H17" s="966"/>
      <c r="I17" s="952" t="str">
        <f>トータル!H221&amp;""</f>
        <v>08/08</v>
      </c>
      <c r="J17" s="952"/>
      <c r="K17" s="952"/>
      <c r="L17" s="963" t="str">
        <f>トータル!O221&amp;""</f>
        <v/>
      </c>
      <c r="M17" s="964"/>
      <c r="N17" s="965"/>
      <c r="O17" s="952" t="str">
        <f>トータル!F221&amp;""</f>
        <v>08/08</v>
      </c>
      <c r="P17" s="952"/>
      <c r="Q17" s="952"/>
      <c r="R17" s="959" t="str">
        <f>トータル!P221&amp;""</f>
        <v>08/11-12</v>
      </c>
      <c r="S17" s="960"/>
      <c r="T17" s="961"/>
      <c r="U17" s="952" t="str">
        <f>トータル!I221&amp;""</f>
        <v>08/19</v>
      </c>
      <c r="V17" s="952"/>
      <c r="W17" s="952"/>
      <c r="X17" s="952" t="str">
        <f>トータル!K221&amp;""</f>
        <v>ONE</v>
      </c>
      <c r="Y17" s="952"/>
      <c r="Z17" s="952"/>
      <c r="AA17" s="2"/>
      <c r="AB17" s="982"/>
      <c r="AC17" s="982"/>
      <c r="AD17" s="982"/>
      <c r="AE17" s="982"/>
      <c r="AF17" s="982"/>
      <c r="AG17" s="982"/>
      <c r="AH17" s="982"/>
      <c r="AI17" s="982"/>
      <c r="AJ17" s="982"/>
      <c r="AK17" s="982"/>
    </row>
    <row r="18" spans="1:37" ht="21.95" customHeight="1">
      <c r="A18" s="735" t="str">
        <f>トータル!A222&amp;""</f>
        <v/>
      </c>
      <c r="B18" s="973" t="str">
        <f>トータル!B222&amp;""</f>
        <v>AKITETA</v>
      </c>
      <c r="C18" s="973"/>
      <c r="D18" s="973"/>
      <c r="E18" s="973"/>
      <c r="F18" s="966" t="str">
        <f>トータル!C222&amp;""</f>
        <v>037S</v>
      </c>
      <c r="G18" s="966"/>
      <c r="H18" s="966"/>
      <c r="I18" s="952" t="str">
        <f>トータル!H222&amp;""</f>
        <v>08/14</v>
      </c>
      <c r="J18" s="952"/>
      <c r="K18" s="952"/>
      <c r="L18" s="959" t="str">
        <f>トータル!O222&amp;""</f>
        <v>08/17-17</v>
      </c>
      <c r="M18" s="960"/>
      <c r="N18" s="961"/>
      <c r="O18" s="952" t="str">
        <f>トータル!F222&amp;""</f>
        <v>08/14</v>
      </c>
      <c r="P18" s="952"/>
      <c r="Q18" s="952"/>
      <c r="R18" s="959" t="str">
        <f>トータル!P222&amp;""</f>
        <v/>
      </c>
      <c r="S18" s="960"/>
      <c r="T18" s="961"/>
      <c r="U18" s="952" t="str">
        <f>トータル!I222&amp;""</f>
        <v>08/23</v>
      </c>
      <c r="V18" s="952"/>
      <c r="W18" s="952"/>
      <c r="X18" s="952" t="str">
        <f>トータル!K222&amp;""</f>
        <v>OOCL</v>
      </c>
      <c r="Y18" s="952"/>
      <c r="Z18" s="952"/>
      <c r="AA18" s="2"/>
      <c r="AB18" s="982"/>
      <c r="AC18" s="982"/>
      <c r="AD18" s="982"/>
      <c r="AE18" s="982"/>
      <c r="AF18" s="982"/>
      <c r="AG18" s="982"/>
      <c r="AH18" s="982"/>
      <c r="AI18" s="982"/>
      <c r="AJ18" s="982"/>
      <c r="AK18" s="982"/>
    </row>
    <row r="19" spans="1:37" ht="21.95" customHeight="1">
      <c r="A19" s="720" t="str">
        <f>トータル!A223&amp;""</f>
        <v/>
      </c>
      <c r="B19" s="973" t="str">
        <f>トータル!B223&amp;""</f>
        <v>TS NINGBO</v>
      </c>
      <c r="C19" s="973"/>
      <c r="D19" s="973"/>
      <c r="E19" s="973"/>
      <c r="F19" s="966" t="str">
        <f>トータル!C223&amp;""</f>
        <v>014S</v>
      </c>
      <c r="G19" s="966"/>
      <c r="H19" s="966"/>
      <c r="I19" s="952" t="str">
        <f>トータル!H223&amp;""</f>
        <v>08/15</v>
      </c>
      <c r="J19" s="952"/>
      <c r="K19" s="952"/>
      <c r="L19" s="963" t="str">
        <f>トータル!O223&amp;""</f>
        <v/>
      </c>
      <c r="M19" s="964"/>
      <c r="N19" s="965"/>
      <c r="O19" s="952" t="str">
        <f>トータル!F223&amp;""</f>
        <v>08/15</v>
      </c>
      <c r="P19" s="952"/>
      <c r="Q19" s="952"/>
      <c r="R19" s="959" t="str">
        <f>トータル!P223&amp;""</f>
        <v>08/18-19</v>
      </c>
      <c r="S19" s="960"/>
      <c r="T19" s="961"/>
      <c r="U19" s="952" t="str">
        <f>トータル!I223&amp;""</f>
        <v>08/26</v>
      </c>
      <c r="V19" s="952"/>
      <c r="W19" s="952"/>
      <c r="X19" s="952" t="str">
        <f>トータル!K223&amp;""</f>
        <v>ONE</v>
      </c>
      <c r="Y19" s="952"/>
      <c r="Z19" s="952"/>
      <c r="AB19" s="982"/>
      <c r="AC19" s="982"/>
      <c r="AD19" s="982"/>
      <c r="AE19" s="982"/>
      <c r="AF19" s="982"/>
      <c r="AG19" s="982"/>
      <c r="AH19" s="982"/>
      <c r="AI19" s="982"/>
      <c r="AJ19" s="982"/>
      <c r="AK19" s="982"/>
    </row>
    <row r="20" spans="1:37" ht="21.95" customHeight="1">
      <c r="A20" s="734"/>
      <c r="B20" s="973" t="str">
        <f>トータル!B224&amp;""</f>
        <v>CAPE FORTIUS</v>
      </c>
      <c r="C20" s="973"/>
      <c r="D20" s="973"/>
      <c r="E20" s="973"/>
      <c r="F20" s="966" t="str">
        <f>トータル!C224&amp;""</f>
        <v>132S</v>
      </c>
      <c r="G20" s="966"/>
      <c r="H20" s="966"/>
      <c r="I20" s="952" t="str">
        <f>トータル!H224&amp;""</f>
        <v>08/21</v>
      </c>
      <c r="J20" s="952"/>
      <c r="K20" s="952"/>
      <c r="L20" s="959" t="str">
        <f>トータル!O224&amp;""</f>
        <v>08/24-24</v>
      </c>
      <c r="M20" s="960"/>
      <c r="N20" s="961"/>
      <c r="O20" s="952" t="str">
        <f>トータル!F224&amp;""</f>
        <v>08/21</v>
      </c>
      <c r="P20" s="952"/>
      <c r="Q20" s="952"/>
      <c r="R20" s="959" t="str">
        <f>トータル!P224&amp;""</f>
        <v/>
      </c>
      <c r="S20" s="960"/>
      <c r="T20" s="961"/>
      <c r="U20" s="952" t="str">
        <f>トータル!I224&amp;""</f>
        <v>08/30</v>
      </c>
      <c r="V20" s="952"/>
      <c r="W20" s="952"/>
      <c r="X20" s="952" t="str">
        <f>トータル!K224&amp;""</f>
        <v>OOCL</v>
      </c>
      <c r="Y20" s="952"/>
      <c r="Z20" s="952"/>
      <c r="AB20" s="982"/>
      <c r="AC20" s="982"/>
      <c r="AD20" s="982"/>
      <c r="AE20" s="982"/>
      <c r="AF20" s="982"/>
      <c r="AG20" s="982"/>
      <c r="AH20" s="982"/>
      <c r="AI20" s="982"/>
      <c r="AJ20" s="982"/>
      <c r="AK20" s="982"/>
    </row>
    <row r="21" spans="1:37" ht="21.95" customHeight="1">
      <c r="A21" s="736"/>
      <c r="B21" s="975" t="str">
        <f>トータル!B225&amp;""</f>
        <v xml:space="preserve">NAGOYA TOWER </v>
      </c>
      <c r="C21" s="975"/>
      <c r="D21" s="975"/>
      <c r="E21" s="975"/>
      <c r="F21" s="976" t="str">
        <f>トータル!C225&amp;""</f>
        <v>007S</v>
      </c>
      <c r="G21" s="976"/>
      <c r="H21" s="976"/>
      <c r="I21" s="955" t="str">
        <f>トータル!H225&amp;""</f>
        <v>08/22</v>
      </c>
      <c r="J21" s="955"/>
      <c r="K21" s="955"/>
      <c r="L21" s="956" t="str">
        <f>トータル!O225&amp;""</f>
        <v/>
      </c>
      <c r="M21" s="957"/>
      <c r="N21" s="958"/>
      <c r="O21" s="955" t="str">
        <f>トータル!F225&amp;""</f>
        <v>08/22</v>
      </c>
      <c r="P21" s="955"/>
      <c r="Q21" s="955"/>
      <c r="R21" s="977" t="str">
        <f>トータル!P225&amp;""</f>
        <v>08/25-26</v>
      </c>
      <c r="S21" s="978"/>
      <c r="T21" s="979"/>
      <c r="U21" s="955" t="str">
        <f>トータル!I225&amp;""</f>
        <v>09/02</v>
      </c>
      <c r="V21" s="955"/>
      <c r="W21" s="955"/>
      <c r="X21" s="955" t="str">
        <f>トータル!K225&amp;""</f>
        <v>ONE</v>
      </c>
      <c r="Y21" s="955"/>
      <c r="Z21" s="955"/>
      <c r="AB21" s="982"/>
      <c r="AC21" s="982"/>
      <c r="AD21" s="982"/>
      <c r="AE21" s="982"/>
      <c r="AF21" s="982"/>
      <c r="AG21" s="982"/>
      <c r="AH21" s="982"/>
      <c r="AI21" s="982"/>
      <c r="AJ21" s="982"/>
      <c r="AK21" s="982"/>
    </row>
    <row r="22" spans="1:37" ht="4.9000000000000004" customHeight="1">
      <c r="B22" s="204"/>
      <c r="C22" s="204"/>
      <c r="D22" s="204"/>
      <c r="E22" s="204"/>
      <c r="F22" s="206"/>
      <c r="G22" s="206"/>
      <c r="H22" s="206"/>
      <c r="I22" s="102"/>
      <c r="J22" s="102"/>
      <c r="K22" s="102"/>
      <c r="L22" s="68"/>
      <c r="M22" s="68"/>
      <c r="N22" s="68"/>
      <c r="O22" s="102"/>
      <c r="P22" s="102"/>
      <c r="Q22" s="102"/>
      <c r="R22" s="102"/>
      <c r="S22" s="102"/>
      <c r="T22" s="102"/>
      <c r="U22" s="102"/>
      <c r="V22" s="102"/>
      <c r="W22" s="102"/>
      <c r="X22" s="69"/>
      <c r="Y22" s="69"/>
      <c r="Z22" s="69"/>
      <c r="AB22" s="982"/>
      <c r="AC22" s="982"/>
      <c r="AD22" s="982"/>
      <c r="AE22" s="982"/>
      <c r="AF22" s="982"/>
      <c r="AG22" s="982"/>
      <c r="AH22" s="982"/>
      <c r="AI22" s="982"/>
      <c r="AJ22" s="982"/>
      <c r="AK22" s="982"/>
    </row>
    <row r="23" spans="1:37" ht="21.95" customHeight="1">
      <c r="A23" s="980" t="s">
        <v>663</v>
      </c>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B23" s="982"/>
      <c r="AC23" s="982"/>
      <c r="AD23" s="982"/>
      <c r="AE23" s="982"/>
      <c r="AF23" s="982"/>
      <c r="AG23" s="982"/>
      <c r="AH23" s="982"/>
      <c r="AI23" s="982"/>
      <c r="AJ23" s="982"/>
      <c r="AK23" s="982"/>
    </row>
    <row r="24" spans="1:37" ht="21.95" customHeight="1">
      <c r="A24" s="981"/>
      <c r="B24" s="981"/>
      <c r="C24" s="981"/>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B24" s="982"/>
      <c r="AC24" s="982"/>
      <c r="AD24" s="982"/>
      <c r="AE24" s="982"/>
      <c r="AF24" s="982"/>
      <c r="AG24" s="982"/>
      <c r="AH24" s="982"/>
      <c r="AI24" s="982"/>
      <c r="AJ24" s="982"/>
      <c r="AK24" s="982"/>
    </row>
    <row r="25" spans="1:37" ht="9.9499999999999993" customHeight="1">
      <c r="A25" s="411"/>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row>
    <row r="26" spans="1:37" s="435" customFormat="1" ht="18" customHeight="1">
      <c r="A26" s="637"/>
      <c r="B26" s="637"/>
      <c r="C26" s="637"/>
      <c r="D26" s="637"/>
      <c r="E26" s="637"/>
      <c r="F26" s="637"/>
      <c r="G26" s="637"/>
      <c r="H26" s="637"/>
      <c r="I26" s="637"/>
      <c r="J26" s="637"/>
      <c r="K26" s="637"/>
      <c r="L26" s="637"/>
      <c r="M26" s="637"/>
      <c r="N26" s="637"/>
      <c r="O26" s="637"/>
      <c r="P26" s="637"/>
      <c r="Q26" s="637"/>
      <c r="R26" s="637"/>
      <c r="T26" s="636"/>
      <c r="U26" s="636"/>
      <c r="V26" s="636"/>
      <c r="W26" s="636"/>
      <c r="X26" s="636"/>
      <c r="Y26" s="636"/>
      <c r="Z26" s="636"/>
      <c r="AA26" s="636"/>
      <c r="AB26" s="636"/>
      <c r="AC26" s="636"/>
      <c r="AD26" s="636"/>
      <c r="AE26" s="636"/>
      <c r="AF26" s="636"/>
      <c r="AG26" s="636"/>
      <c r="AH26" s="636"/>
      <c r="AI26" s="636"/>
      <c r="AJ26" s="636"/>
      <c r="AK26" s="636"/>
    </row>
    <row r="27" spans="1:37" ht="18" customHeight="1">
      <c r="A27" s="639"/>
      <c r="B27" s="639"/>
      <c r="C27" s="639"/>
      <c r="D27" s="639"/>
      <c r="E27" s="639"/>
      <c r="F27" s="639"/>
      <c r="G27" s="639"/>
      <c r="H27" s="639"/>
      <c r="I27" s="639"/>
      <c r="J27" s="639"/>
      <c r="K27" s="639"/>
      <c r="L27" s="639"/>
      <c r="M27" s="639"/>
      <c r="N27" s="639"/>
      <c r="O27" s="639"/>
      <c r="P27" s="639"/>
      <c r="Q27" s="639"/>
      <c r="R27" s="639"/>
      <c r="S27" s="442"/>
      <c r="T27" s="639"/>
      <c r="U27" s="639"/>
      <c r="V27" s="639"/>
      <c r="W27" s="639"/>
      <c r="X27" s="639"/>
      <c r="Y27" s="639"/>
      <c r="Z27" s="639"/>
      <c r="AA27" s="639"/>
      <c r="AB27" s="639"/>
      <c r="AC27" s="639"/>
      <c r="AD27" s="639"/>
      <c r="AE27" s="639"/>
      <c r="AF27" s="639"/>
      <c r="AG27" s="639"/>
      <c r="AH27" s="639"/>
      <c r="AI27" s="639"/>
      <c r="AJ27" s="639"/>
      <c r="AK27" s="639"/>
    </row>
    <row r="28" spans="1:37" ht="18" customHeight="1">
      <c r="A28" s="639"/>
      <c r="B28" s="639"/>
      <c r="C28" s="639"/>
      <c r="D28" s="639"/>
      <c r="E28" s="639"/>
      <c r="F28" s="639"/>
      <c r="G28" s="639"/>
      <c r="H28" s="639"/>
      <c r="I28" s="639"/>
      <c r="J28" s="639"/>
      <c r="K28" s="639"/>
      <c r="L28" s="639"/>
      <c r="M28" s="639"/>
      <c r="N28" s="639"/>
      <c r="O28" s="639"/>
      <c r="P28" s="639"/>
      <c r="Q28" s="639"/>
      <c r="R28" s="639"/>
      <c r="S28" s="442"/>
      <c r="T28" s="639"/>
      <c r="U28" s="639"/>
      <c r="V28" s="639"/>
      <c r="W28" s="639"/>
      <c r="X28" s="639"/>
      <c r="Y28" s="639"/>
      <c r="Z28" s="639"/>
      <c r="AA28" s="639"/>
      <c r="AB28" s="639"/>
      <c r="AC28" s="639"/>
      <c r="AD28" s="639"/>
      <c r="AE28" s="639"/>
      <c r="AF28" s="639"/>
      <c r="AG28" s="639"/>
      <c r="AH28" s="639"/>
      <c r="AI28" s="639"/>
      <c r="AJ28" s="639"/>
      <c r="AK28" s="639"/>
    </row>
    <row r="29" spans="1:37" ht="18" customHeight="1">
      <c r="A29" s="639"/>
      <c r="B29" s="639"/>
      <c r="C29" s="639"/>
      <c r="D29" s="639"/>
      <c r="E29" s="639"/>
      <c r="F29" s="639"/>
      <c r="G29" s="639"/>
      <c r="H29" s="639"/>
      <c r="I29" s="639"/>
      <c r="J29" s="639"/>
      <c r="K29" s="639"/>
      <c r="L29" s="639"/>
      <c r="M29" s="639"/>
      <c r="N29" s="639"/>
      <c r="O29" s="639"/>
      <c r="P29" s="639"/>
      <c r="Q29" s="639"/>
      <c r="R29" s="639"/>
      <c r="S29" s="442"/>
      <c r="T29" s="639"/>
      <c r="U29" s="639"/>
      <c r="V29" s="639"/>
      <c r="W29" s="639"/>
      <c r="X29" s="639"/>
      <c r="Y29" s="639"/>
      <c r="Z29" s="639"/>
      <c r="AA29" s="639"/>
      <c r="AB29" s="639"/>
      <c r="AC29" s="639"/>
      <c r="AD29" s="639"/>
      <c r="AE29" s="639"/>
      <c r="AF29" s="639"/>
      <c r="AG29" s="639"/>
      <c r="AH29" s="639"/>
      <c r="AI29" s="639"/>
      <c r="AJ29" s="639"/>
      <c r="AK29" s="639"/>
    </row>
    <row r="30" spans="1:37" ht="18" customHeight="1">
      <c r="A30" s="639"/>
      <c r="B30" s="639"/>
      <c r="C30" s="639"/>
      <c r="D30" s="639"/>
      <c r="E30" s="639"/>
      <c r="F30" s="639"/>
      <c r="G30" s="639"/>
      <c r="H30" s="639"/>
      <c r="I30" s="639"/>
      <c r="J30" s="639"/>
      <c r="K30" s="639"/>
      <c r="L30" s="639"/>
      <c r="M30" s="639"/>
      <c r="N30" s="639"/>
      <c r="O30" s="639"/>
      <c r="P30" s="639"/>
      <c r="Q30" s="639"/>
      <c r="R30" s="639"/>
      <c r="S30" s="442"/>
      <c r="T30" s="639"/>
      <c r="U30" s="639"/>
      <c r="V30" s="639"/>
      <c r="W30" s="639"/>
      <c r="X30" s="639"/>
      <c r="Y30" s="639"/>
      <c r="Z30" s="639"/>
      <c r="AA30" s="639"/>
      <c r="AB30" s="639"/>
      <c r="AC30" s="639"/>
      <c r="AD30" s="639"/>
      <c r="AE30" s="639"/>
      <c r="AF30" s="639"/>
      <c r="AG30" s="639"/>
      <c r="AH30" s="639"/>
      <c r="AI30" s="639"/>
      <c r="AJ30" s="639"/>
      <c r="AK30" s="639"/>
    </row>
    <row r="31" spans="1:37" ht="18" customHeight="1">
      <c r="A31" s="639"/>
      <c r="B31" s="639"/>
      <c r="C31" s="639"/>
      <c r="D31" s="639"/>
      <c r="E31" s="639"/>
      <c r="F31" s="639"/>
      <c r="G31" s="639"/>
      <c r="H31" s="639"/>
      <c r="I31" s="639"/>
      <c r="J31" s="639"/>
      <c r="K31" s="639"/>
      <c r="L31" s="639"/>
      <c r="M31" s="639"/>
      <c r="N31" s="639"/>
      <c r="O31" s="639"/>
      <c r="P31" s="639"/>
      <c r="Q31" s="639"/>
      <c r="R31" s="639"/>
      <c r="S31" s="442"/>
      <c r="T31" s="639"/>
      <c r="U31" s="639"/>
      <c r="V31" s="639"/>
      <c r="W31" s="639"/>
      <c r="X31" s="639"/>
      <c r="Y31" s="639"/>
      <c r="Z31" s="639"/>
      <c r="AA31" s="639"/>
      <c r="AB31" s="639"/>
      <c r="AC31" s="639"/>
      <c r="AD31" s="639"/>
      <c r="AE31" s="639"/>
      <c r="AF31" s="639"/>
      <c r="AG31" s="639"/>
      <c r="AH31" s="639"/>
      <c r="AI31" s="639"/>
      <c r="AJ31" s="639"/>
      <c r="AK31" s="639"/>
    </row>
    <row r="32" spans="1:37" ht="18" customHeight="1">
      <c r="A32" s="639"/>
      <c r="B32" s="639"/>
      <c r="C32" s="639"/>
      <c r="D32" s="639"/>
      <c r="E32" s="639"/>
      <c r="F32" s="639"/>
      <c r="G32" s="639"/>
      <c r="H32" s="639"/>
      <c r="I32" s="639"/>
      <c r="J32" s="639"/>
      <c r="K32" s="639"/>
      <c r="L32" s="639"/>
      <c r="M32" s="639"/>
      <c r="N32" s="639"/>
      <c r="O32" s="639"/>
      <c r="P32" s="639"/>
      <c r="Q32" s="639"/>
      <c r="R32" s="639"/>
      <c r="S32" s="442"/>
      <c r="T32" s="639"/>
      <c r="U32" s="639"/>
      <c r="V32" s="639"/>
      <c r="W32" s="639"/>
      <c r="X32" s="639"/>
      <c r="Y32" s="639"/>
      <c r="Z32" s="639"/>
      <c r="AA32" s="639"/>
      <c r="AB32" s="639"/>
      <c r="AC32" s="639"/>
      <c r="AD32" s="639"/>
      <c r="AE32" s="639"/>
      <c r="AF32" s="639"/>
      <c r="AG32" s="639"/>
      <c r="AH32" s="639"/>
      <c r="AI32" s="639"/>
      <c r="AJ32" s="639"/>
      <c r="AK32" s="639"/>
    </row>
    <row r="33" spans="1:42" ht="18" customHeight="1">
      <c r="A33" s="639"/>
      <c r="B33" s="639"/>
      <c r="C33" s="639"/>
      <c r="D33" s="639"/>
      <c r="E33" s="639"/>
      <c r="F33" s="639"/>
      <c r="G33" s="639"/>
      <c r="H33" s="639"/>
      <c r="I33" s="639"/>
      <c r="J33" s="639"/>
      <c r="K33" s="639"/>
      <c r="L33" s="639"/>
      <c r="M33" s="639"/>
      <c r="N33" s="639"/>
      <c r="O33" s="639"/>
      <c r="P33" s="639"/>
      <c r="Q33" s="639"/>
      <c r="R33" s="639"/>
      <c r="S33" s="442"/>
      <c r="T33" s="639"/>
      <c r="U33" s="639"/>
      <c r="V33" s="639"/>
      <c r="W33" s="639"/>
      <c r="X33" s="639"/>
      <c r="Y33" s="639"/>
      <c r="Z33" s="639"/>
      <c r="AA33" s="639"/>
      <c r="AB33" s="639"/>
      <c r="AC33" s="639"/>
      <c r="AD33" s="639"/>
      <c r="AE33" s="639"/>
      <c r="AF33" s="639"/>
      <c r="AG33" s="639"/>
      <c r="AH33" s="639"/>
      <c r="AI33" s="639"/>
      <c r="AJ33" s="639"/>
      <c r="AK33" s="639"/>
    </row>
    <row r="34" spans="1:42" ht="18" customHeight="1">
      <c r="A34" s="639"/>
      <c r="B34" s="639"/>
      <c r="C34" s="639"/>
      <c r="D34" s="639"/>
      <c r="E34" s="639"/>
      <c r="F34" s="639"/>
      <c r="G34" s="639"/>
      <c r="H34" s="639"/>
      <c r="I34" s="639"/>
      <c r="J34" s="639"/>
      <c r="K34" s="639"/>
      <c r="L34" s="639"/>
      <c r="M34" s="639"/>
      <c r="N34" s="639"/>
      <c r="O34" s="639"/>
      <c r="P34" s="639"/>
      <c r="Q34" s="639"/>
      <c r="R34" s="639"/>
      <c r="S34" s="442"/>
      <c r="T34" s="639"/>
      <c r="U34" s="639"/>
      <c r="V34" s="639"/>
      <c r="W34" s="639"/>
      <c r="X34" s="639"/>
      <c r="Y34" s="639"/>
      <c r="Z34" s="639"/>
      <c r="AA34" s="639"/>
      <c r="AB34" s="639"/>
      <c r="AC34" s="639"/>
      <c r="AD34" s="639"/>
      <c r="AE34" s="639"/>
      <c r="AF34" s="639"/>
      <c r="AG34" s="639"/>
      <c r="AH34" s="639"/>
      <c r="AI34" s="639"/>
      <c r="AJ34" s="639"/>
      <c r="AK34" s="639"/>
    </row>
    <row r="35" spans="1:42" ht="18" customHeight="1">
      <c r="A35" s="639"/>
      <c r="B35" s="639"/>
      <c r="C35" s="639"/>
      <c r="D35" s="639"/>
      <c r="E35" s="639"/>
      <c r="F35" s="639"/>
      <c r="G35" s="639"/>
      <c r="H35" s="639"/>
      <c r="I35" s="639"/>
      <c r="J35" s="639"/>
      <c r="K35" s="639"/>
      <c r="L35" s="639"/>
      <c r="M35" s="639"/>
      <c r="N35" s="639"/>
      <c r="O35" s="639"/>
      <c r="P35" s="639"/>
      <c r="Q35" s="639"/>
      <c r="R35" s="639"/>
      <c r="S35" s="442"/>
      <c r="T35" s="639"/>
      <c r="U35" s="639"/>
      <c r="V35" s="639"/>
      <c r="W35" s="639"/>
      <c r="X35" s="639"/>
      <c r="Y35" s="639"/>
      <c r="Z35" s="639"/>
      <c r="AA35" s="639"/>
      <c r="AB35" s="639"/>
      <c r="AC35" s="639"/>
      <c r="AD35" s="639"/>
      <c r="AE35" s="639"/>
      <c r="AF35" s="639"/>
      <c r="AG35" s="639"/>
      <c r="AH35" s="639"/>
      <c r="AI35" s="639"/>
      <c r="AJ35" s="639"/>
      <c r="AK35" s="639"/>
    </row>
    <row r="36" spans="1:42" ht="18" customHeight="1">
      <c r="A36" s="639"/>
      <c r="B36" s="639"/>
      <c r="C36" s="639"/>
      <c r="D36" s="639"/>
      <c r="E36" s="639"/>
      <c r="F36" s="639"/>
      <c r="G36" s="639"/>
      <c r="H36" s="639"/>
      <c r="I36" s="639"/>
      <c r="J36" s="639"/>
      <c r="K36" s="639"/>
      <c r="L36" s="639"/>
      <c r="M36" s="639"/>
      <c r="N36" s="639"/>
      <c r="O36" s="639"/>
      <c r="P36" s="639"/>
      <c r="Q36" s="639"/>
      <c r="R36" s="639"/>
      <c r="S36" s="442"/>
      <c r="T36" s="639"/>
      <c r="U36" s="639"/>
      <c r="V36" s="639"/>
      <c r="W36" s="639"/>
      <c r="X36" s="639"/>
      <c r="Y36" s="639"/>
      <c r="Z36" s="639"/>
      <c r="AA36" s="639"/>
      <c r="AB36" s="639"/>
      <c r="AC36" s="639"/>
      <c r="AD36" s="639"/>
      <c r="AE36" s="639"/>
      <c r="AF36" s="639"/>
      <c r="AG36" s="639"/>
      <c r="AH36" s="639"/>
      <c r="AI36" s="639"/>
      <c r="AJ36" s="639"/>
      <c r="AK36" s="639"/>
    </row>
    <row r="37" spans="1:42" ht="18" customHeight="1">
      <c r="A37" s="639"/>
      <c r="B37" s="639"/>
      <c r="C37" s="639"/>
      <c r="D37" s="639"/>
      <c r="E37" s="639"/>
      <c r="F37" s="639"/>
      <c r="G37" s="639"/>
      <c r="H37" s="639"/>
      <c r="I37" s="639"/>
      <c r="J37" s="639"/>
      <c r="K37" s="639"/>
      <c r="L37" s="639"/>
      <c r="M37" s="639"/>
      <c r="N37" s="639"/>
      <c r="O37" s="639"/>
      <c r="P37" s="639"/>
      <c r="Q37" s="639"/>
      <c r="R37" s="639"/>
      <c r="S37" s="442"/>
      <c r="T37" s="639"/>
      <c r="U37" s="639"/>
      <c r="V37" s="639"/>
      <c r="W37" s="639"/>
      <c r="X37" s="639"/>
      <c r="Y37" s="639"/>
      <c r="Z37" s="639"/>
      <c r="AA37" s="639"/>
      <c r="AB37" s="639"/>
      <c r="AC37" s="639"/>
      <c r="AD37" s="639"/>
      <c r="AE37" s="639"/>
      <c r="AF37" s="639"/>
      <c r="AG37" s="639"/>
      <c r="AH37" s="639"/>
      <c r="AI37" s="639"/>
      <c r="AJ37" s="639"/>
      <c r="AK37" s="639"/>
    </row>
    <row r="38" spans="1:42" ht="18" customHeight="1">
      <c r="A38" s="639"/>
      <c r="B38" s="639"/>
      <c r="C38" s="639"/>
      <c r="D38" s="639"/>
      <c r="E38" s="639"/>
      <c r="F38" s="639"/>
      <c r="G38" s="639"/>
      <c r="H38" s="639"/>
      <c r="I38" s="639"/>
      <c r="J38" s="639"/>
      <c r="K38" s="639"/>
      <c r="L38" s="639"/>
      <c r="M38" s="639"/>
      <c r="N38" s="639"/>
      <c r="O38" s="639"/>
      <c r="P38" s="639"/>
      <c r="Q38" s="639"/>
      <c r="R38" s="639"/>
      <c r="S38" s="442"/>
      <c r="T38" s="639"/>
      <c r="U38" s="639"/>
      <c r="V38" s="639"/>
      <c r="W38" s="639"/>
      <c r="X38" s="639"/>
      <c r="Y38" s="639"/>
      <c r="Z38" s="639"/>
      <c r="AA38" s="639"/>
      <c r="AB38" s="639"/>
      <c r="AC38" s="639"/>
      <c r="AD38" s="639"/>
      <c r="AE38" s="639"/>
      <c r="AF38" s="639"/>
      <c r="AG38" s="639"/>
      <c r="AH38" s="639"/>
      <c r="AI38" s="639"/>
      <c r="AJ38" s="639"/>
      <c r="AK38" s="639"/>
    </row>
    <row r="39" spans="1:42" ht="9.9499999999999993" customHeight="1"/>
    <row r="40" spans="1:42" ht="21.95" customHeight="1">
      <c r="A40" s="804" t="s">
        <v>200</v>
      </c>
      <c r="B40" s="804"/>
      <c r="C40" s="804"/>
      <c r="D40" s="804"/>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416"/>
      <c r="AM40" s="416"/>
      <c r="AN40" s="416"/>
      <c r="AO40" s="416"/>
      <c r="AP40" s="416"/>
    </row>
    <row r="41" spans="1:42" ht="21.95" customHeight="1">
      <c r="A41" s="803" t="s">
        <v>201</v>
      </c>
      <c r="B41" s="803"/>
      <c r="C41" s="803"/>
      <c r="D41" s="803"/>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417"/>
      <c r="AM41" s="417"/>
      <c r="AN41" s="417"/>
      <c r="AO41" s="417"/>
      <c r="AP41" s="417"/>
    </row>
    <row r="42" spans="1:42" ht="21.95" customHeight="1">
      <c r="A42" s="802" t="s">
        <v>202</v>
      </c>
      <c r="B42" s="802"/>
      <c r="C42" s="802"/>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418"/>
      <c r="AM42" s="418"/>
      <c r="AN42" s="418"/>
      <c r="AO42" s="418"/>
      <c r="AP42" s="418"/>
    </row>
  </sheetData>
  <customSheetViews>
    <customSheetView guid="{75B5E8E9-8346-4EE8-9C6C-46A38DB1C943}" showPageBreaks="1" fitToPage="1" printArea="1" view="pageBreakPreview">
      <selection activeCell="A5" sqref="A5"/>
      <pageMargins left="0" right="0.2" top="0" bottom="0" header="0" footer="0"/>
      <pageSetup paperSize="9" scale="70" orientation="landscape" r:id="rId1"/>
    </customSheetView>
    <customSheetView guid="{13512C7E-4D64-4772-B38D-5DF8639F80D8}" showPageBreaks="1" fitToPage="1" printArea="1" view="pageBreakPreview">
      <selection activeCell="AG2" sqref="AG2:AK2"/>
      <pageMargins left="0" right="0.2" top="0" bottom="0" header="0" footer="0"/>
      <pageSetup paperSize="9" scale="70" orientation="landscape" r:id="rId2"/>
    </customSheetView>
    <customSheetView guid="{B4FFAC30-8AEE-4080-8E68-C3EF05F8572A}" showPageBreaks="1" fitToPage="1" printArea="1" view="pageBreakPreview">
      <selection activeCell="A5" sqref="A5"/>
      <pageMargins left="0" right="0.2" top="0" bottom="0" header="0" footer="0"/>
      <pageSetup paperSize="9" scale="70" orientation="landscape" r:id="rId3"/>
    </customSheetView>
  </customSheetViews>
  <mergeCells count="144">
    <mergeCell ref="A40:AK40"/>
    <mergeCell ref="A41:AK41"/>
    <mergeCell ref="A42:AK42"/>
    <mergeCell ref="U19:W19"/>
    <mergeCell ref="U20:W20"/>
    <mergeCell ref="U21:W21"/>
    <mergeCell ref="B19:E19"/>
    <mergeCell ref="B20:E20"/>
    <mergeCell ref="B21:E21"/>
    <mergeCell ref="F19:H19"/>
    <mergeCell ref="F20:H20"/>
    <mergeCell ref="F21:H21"/>
    <mergeCell ref="I19:K19"/>
    <mergeCell ref="O20:Q20"/>
    <mergeCell ref="R21:T21"/>
    <mergeCell ref="X21:Z21"/>
    <mergeCell ref="R20:T20"/>
    <mergeCell ref="O19:Q19"/>
    <mergeCell ref="A23:Z24"/>
    <mergeCell ref="AB5:AK24"/>
    <mergeCell ref="X18:Z18"/>
    <mergeCell ref="X17:Z17"/>
    <mergeCell ref="X16:Z16"/>
    <mergeCell ref="X10:Z10"/>
    <mergeCell ref="B17:E17"/>
    <mergeCell ref="B18:E18"/>
    <mergeCell ref="B6:E6"/>
    <mergeCell ref="B7:E7"/>
    <mergeCell ref="B8:E8"/>
    <mergeCell ref="B10:E10"/>
    <mergeCell ref="B11:E11"/>
    <mergeCell ref="B12:E12"/>
    <mergeCell ref="B13:E13"/>
    <mergeCell ref="B14:E14"/>
    <mergeCell ref="B15:E15"/>
    <mergeCell ref="B16:E16"/>
    <mergeCell ref="B9:E9"/>
    <mergeCell ref="F6:H6"/>
    <mergeCell ref="F7:H7"/>
    <mergeCell ref="F8:H8"/>
    <mergeCell ref="F9:H9"/>
    <mergeCell ref="F10:H10"/>
    <mergeCell ref="F11:H11"/>
    <mergeCell ref="F12:H12"/>
    <mergeCell ref="A1:AK1"/>
    <mergeCell ref="U6:W6"/>
    <mergeCell ref="U7:W7"/>
    <mergeCell ref="U8:W8"/>
    <mergeCell ref="A3:K3"/>
    <mergeCell ref="O8:Q8"/>
    <mergeCell ref="O12:Q12"/>
    <mergeCell ref="O11:Q11"/>
    <mergeCell ref="A4:A5"/>
    <mergeCell ref="B4:E5"/>
    <mergeCell ref="F4:H5"/>
    <mergeCell ref="AH2:AK2"/>
    <mergeCell ref="R12:T12"/>
    <mergeCell ref="O10:Q10"/>
    <mergeCell ref="I4:N4"/>
    <mergeCell ref="O4:T4"/>
    <mergeCell ref="O6:Q6"/>
    <mergeCell ref="F13:H13"/>
    <mergeCell ref="F14:H14"/>
    <mergeCell ref="F15:H15"/>
    <mergeCell ref="F16:H16"/>
    <mergeCell ref="F17:H17"/>
    <mergeCell ref="F18:H18"/>
    <mergeCell ref="I16:K16"/>
    <mergeCell ref="I17:K17"/>
    <mergeCell ref="I18:K18"/>
    <mergeCell ref="L18:N18"/>
    <mergeCell ref="L19:N19"/>
    <mergeCell ref="I6:K6"/>
    <mergeCell ref="I7:K7"/>
    <mergeCell ref="I8:K8"/>
    <mergeCell ref="I9:K9"/>
    <mergeCell ref="I10:K10"/>
    <mergeCell ref="I11:K11"/>
    <mergeCell ref="I12:K12"/>
    <mergeCell ref="I13:K13"/>
    <mergeCell ref="I14:K14"/>
    <mergeCell ref="I15:K15"/>
    <mergeCell ref="O13:Q13"/>
    <mergeCell ref="O14:Q14"/>
    <mergeCell ref="AB4:AK4"/>
    <mergeCell ref="X19:Z19"/>
    <mergeCell ref="X12:Z12"/>
    <mergeCell ref="X6:Z6"/>
    <mergeCell ref="O21:Q21"/>
    <mergeCell ref="L6:N6"/>
    <mergeCell ref="L7:N7"/>
    <mergeCell ref="L8:N8"/>
    <mergeCell ref="L9:N9"/>
    <mergeCell ref="L10:N10"/>
    <mergeCell ref="L11:N11"/>
    <mergeCell ref="L12:N12"/>
    <mergeCell ref="L13:N13"/>
    <mergeCell ref="L14:N14"/>
    <mergeCell ref="L15:N15"/>
    <mergeCell ref="L16:N16"/>
    <mergeCell ref="L17:N17"/>
    <mergeCell ref="O15:Q15"/>
    <mergeCell ref="O16:Q16"/>
    <mergeCell ref="O17:Q17"/>
    <mergeCell ref="O18:Q18"/>
    <mergeCell ref="O9:Q9"/>
    <mergeCell ref="R13:T13"/>
    <mergeCell ref="X13:Z13"/>
    <mergeCell ref="U14:W14"/>
    <mergeCell ref="U15:W15"/>
    <mergeCell ref="U16:W16"/>
    <mergeCell ref="U17:W17"/>
    <mergeCell ref="X9:Z9"/>
    <mergeCell ref="X8:Z8"/>
    <mergeCell ref="X7:Z7"/>
    <mergeCell ref="R14:T14"/>
    <mergeCell ref="R15:T15"/>
    <mergeCell ref="R16:T16"/>
    <mergeCell ref="X11:Z11"/>
    <mergeCell ref="R11:T11"/>
    <mergeCell ref="U18:W18"/>
    <mergeCell ref="U9:W9"/>
    <mergeCell ref="U10:W10"/>
    <mergeCell ref="U11:W11"/>
    <mergeCell ref="U12:W12"/>
    <mergeCell ref="U13:W13"/>
    <mergeCell ref="U4:W5"/>
    <mergeCell ref="X4:Z5"/>
    <mergeCell ref="I21:K21"/>
    <mergeCell ref="L21:N21"/>
    <mergeCell ref="L20:N20"/>
    <mergeCell ref="I20:K20"/>
    <mergeCell ref="X20:Z20"/>
    <mergeCell ref="X14:Z14"/>
    <mergeCell ref="X15:Z15"/>
    <mergeCell ref="O7:Q7"/>
    <mergeCell ref="R19:T19"/>
    <mergeCell ref="R17:T17"/>
    <mergeCell ref="R18:T18"/>
    <mergeCell ref="R6:T6"/>
    <mergeCell ref="R7:T7"/>
    <mergeCell ref="R8:T8"/>
    <mergeCell ref="R9:T9"/>
    <mergeCell ref="R10:T10"/>
  </mergeCells>
  <phoneticPr fontId="1"/>
  <pageMargins left="0" right="0.2" top="0" bottom="0" header="0" footer="0"/>
  <pageSetup paperSize="9" scale="70" orientation="landscape" r:id="rId4"/>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theme="3"/>
    <pageSetUpPr fitToPage="1"/>
  </sheetPr>
  <dimension ref="A1:T34"/>
  <sheetViews>
    <sheetView showWhiteSpace="0" view="pageBreakPreview" topLeftCell="A6" zoomScaleNormal="100" zoomScaleSheetLayoutView="100" zoomScalePageLayoutView="10" workbookViewId="0">
      <selection activeCell="B15" sqref="B15"/>
    </sheetView>
  </sheetViews>
  <sheetFormatPr defaultRowHeight="13.5"/>
  <cols>
    <col min="1" max="1" width="4.875" customWidth="1"/>
    <col min="2" max="2" width="12.625" style="242" customWidth="1"/>
    <col min="3" max="9" width="10.625" customWidth="1"/>
    <col min="10" max="10" width="5.875" customWidth="1"/>
    <col min="14" max="14" width="8.875" customWidth="1"/>
  </cols>
  <sheetData>
    <row r="1" spans="1:20" ht="66" customHeight="1">
      <c r="A1" s="340"/>
      <c r="B1" s="241"/>
      <c r="C1" s="12"/>
      <c r="D1" s="12"/>
      <c r="E1" s="12"/>
      <c r="F1" s="12"/>
      <c r="G1" s="12"/>
      <c r="H1" s="12"/>
      <c r="I1" s="12"/>
      <c r="J1" s="12"/>
      <c r="K1" s="12"/>
      <c r="L1" s="12"/>
      <c r="M1" s="12"/>
      <c r="N1" s="12"/>
      <c r="O1" s="12"/>
    </row>
    <row r="2" spans="1:20" ht="23.1" customHeight="1">
      <c r="B2" s="983" t="s">
        <v>51</v>
      </c>
      <c r="C2" s="983"/>
      <c r="D2" s="983"/>
      <c r="E2" s="983"/>
      <c r="F2" s="983"/>
    </row>
    <row r="3" spans="1:20">
      <c r="A3" s="340"/>
    </row>
    <row r="4" spans="1:20" s="1" customFormat="1" ht="20.100000000000001" customHeight="1">
      <c r="A4"/>
      <c r="B4" s="243" t="s">
        <v>0</v>
      </c>
      <c r="C4" s="88" t="s">
        <v>1</v>
      </c>
      <c r="D4" s="88" t="s">
        <v>2</v>
      </c>
      <c r="E4" s="88" t="s">
        <v>3</v>
      </c>
      <c r="F4" s="88" t="s">
        <v>5</v>
      </c>
      <c r="G4" s="88" t="s">
        <v>18</v>
      </c>
      <c r="H4" s="89" t="s">
        <v>34</v>
      </c>
      <c r="I4" s="85"/>
      <c r="J4" s="2"/>
      <c r="K4" s="8"/>
      <c r="L4" s="8"/>
      <c r="M4" s="8"/>
      <c r="N4" s="8"/>
      <c r="P4"/>
      <c r="Q4"/>
      <c r="R4"/>
      <c r="S4"/>
      <c r="T4"/>
    </row>
    <row r="5" spans="1:20" ht="18" customHeight="1">
      <c r="A5" s="245" t="s">
        <v>86</v>
      </c>
      <c r="B5" s="362" t="str">
        <f>トータル!B232</f>
        <v>MANET</v>
      </c>
      <c r="C5" s="363" t="str">
        <f>トータル!C232</f>
        <v>031S</v>
      </c>
      <c r="D5" s="179" t="str">
        <f>トータル!D232</f>
        <v>07/04-05</v>
      </c>
      <c r="E5" s="39" t="str">
        <f>トータル!F232</f>
        <v>07/03</v>
      </c>
      <c r="F5" s="39">
        <f>トータル!H232</f>
        <v>0</v>
      </c>
      <c r="G5" s="39" t="str">
        <f>トータル!I232</f>
        <v>07/18</v>
      </c>
      <c r="H5" s="120" t="s">
        <v>19</v>
      </c>
      <c r="I5" s="15"/>
      <c r="J5" s="7"/>
      <c r="K5" s="770"/>
      <c r="L5" s="770"/>
      <c r="M5" s="770"/>
      <c r="N5" s="770"/>
    </row>
    <row r="6" spans="1:20" ht="18" customHeight="1">
      <c r="B6" s="315" t="str">
        <f>トータル!B233</f>
        <v>NO SERVICE</v>
      </c>
      <c r="C6" s="181" t="str">
        <f>トータル!C233</f>
        <v>-</v>
      </c>
      <c r="D6" s="39" t="str">
        <f>トータル!D233</f>
        <v>-</v>
      </c>
      <c r="E6" s="39" t="str">
        <f>トータル!F233</f>
        <v>-</v>
      </c>
      <c r="F6" s="39">
        <f>トータル!H233</f>
        <v>0</v>
      </c>
      <c r="G6" s="39" t="str">
        <f>トータル!I233</f>
        <v>-</v>
      </c>
      <c r="H6" s="82" t="s">
        <v>154</v>
      </c>
      <c r="I6" s="15"/>
      <c r="J6" s="7"/>
      <c r="K6" s="770"/>
      <c r="L6" s="770"/>
      <c r="M6" s="770"/>
      <c r="N6" s="770"/>
      <c r="S6" s="311"/>
    </row>
    <row r="7" spans="1:20" ht="18" customHeight="1">
      <c r="A7" s="340" t="s">
        <v>86</v>
      </c>
      <c r="B7" s="361" t="str">
        <f>トータル!B234</f>
        <v>ONE OLYMPUS</v>
      </c>
      <c r="C7" s="338" t="str">
        <f>トータル!C234</f>
        <v>074W</v>
      </c>
      <c r="D7" s="338" t="str">
        <f>トータル!D234</f>
        <v>07/07-08</v>
      </c>
      <c r="E7" s="338" t="str">
        <f>トータル!F234</f>
        <v>07/04</v>
      </c>
      <c r="F7" s="338">
        <f>トータル!H234</f>
        <v>0</v>
      </c>
      <c r="G7" s="338" t="str">
        <f>トータル!I234</f>
        <v>07/15</v>
      </c>
      <c r="H7" s="339" t="s">
        <v>19</v>
      </c>
      <c r="I7" s="15"/>
      <c r="J7" s="7"/>
      <c r="K7" s="770"/>
      <c r="L7" s="770"/>
      <c r="M7" s="770"/>
      <c r="N7" s="770"/>
      <c r="S7" s="312"/>
    </row>
    <row r="8" spans="1:20" ht="18" customHeight="1">
      <c r="B8" s="319" t="str">
        <f>トータル!B235</f>
        <v>HANSA OSTERBURG</v>
      </c>
      <c r="C8" s="39" t="str">
        <f>トータル!C235</f>
        <v>106S</v>
      </c>
      <c r="D8" s="39" t="str">
        <f>トータル!D235</f>
        <v>07/11-12</v>
      </c>
      <c r="E8" s="39" t="str">
        <f>トータル!F235</f>
        <v>07/10</v>
      </c>
      <c r="F8" s="39">
        <f>トータル!H235</f>
        <v>0</v>
      </c>
      <c r="G8" s="39" t="str">
        <f>トータル!I235</f>
        <v>07/25</v>
      </c>
      <c r="H8" s="82" t="s">
        <v>154</v>
      </c>
      <c r="I8" s="15"/>
      <c r="J8" s="7"/>
      <c r="K8" s="770"/>
      <c r="L8" s="770"/>
      <c r="M8" s="770"/>
      <c r="N8" s="770"/>
      <c r="S8" s="313"/>
    </row>
    <row r="9" spans="1:20" ht="18" customHeight="1">
      <c r="A9" s="335" t="s">
        <v>86</v>
      </c>
      <c r="B9" s="319" t="str">
        <f>トータル!B236</f>
        <v>WAN HAI 370</v>
      </c>
      <c r="C9" s="39" t="str">
        <f>トータル!C236</f>
        <v>S005</v>
      </c>
      <c r="D9" s="39" t="str">
        <f>トータル!D236</f>
        <v>07/12-13</v>
      </c>
      <c r="E9" s="39" t="str">
        <f>トータル!F236</f>
        <v>07/11</v>
      </c>
      <c r="F9" s="39">
        <f>トータル!H236</f>
        <v>0</v>
      </c>
      <c r="G9" s="39" t="str">
        <f>トータル!I236</f>
        <v>07/23</v>
      </c>
      <c r="H9" s="120" t="s">
        <v>19</v>
      </c>
      <c r="I9" s="15"/>
      <c r="J9" s="7"/>
      <c r="K9" s="770"/>
      <c r="L9" s="770"/>
      <c r="M9" s="770"/>
      <c r="N9" s="770"/>
      <c r="S9" s="314"/>
    </row>
    <row r="10" spans="1:20" ht="18" customHeight="1">
      <c r="B10" s="318" t="str">
        <f>トータル!B237</f>
        <v xml:space="preserve">ONE HELSINKI </v>
      </c>
      <c r="C10" s="39" t="str">
        <f>トータル!C237</f>
        <v>059W</v>
      </c>
      <c r="D10" s="39" t="str">
        <f>トータル!D237</f>
        <v>07/14-15</v>
      </c>
      <c r="E10" s="39" t="str">
        <f>トータル!F237</f>
        <v>07/11</v>
      </c>
      <c r="F10" s="39">
        <f>トータル!H237</f>
        <v>0</v>
      </c>
      <c r="G10" s="39" t="str">
        <f>トータル!I237</f>
        <v>07/22</v>
      </c>
      <c r="H10" s="82" t="s">
        <v>154</v>
      </c>
      <c r="I10" s="15"/>
      <c r="J10" s="7"/>
      <c r="K10" s="770"/>
      <c r="L10" s="770"/>
      <c r="M10" s="770"/>
      <c r="N10" s="770"/>
    </row>
    <row r="11" spans="1:20" s="80" customFormat="1" ht="18" customHeight="1">
      <c r="A11" s="335" t="s">
        <v>86</v>
      </c>
      <c r="B11" s="319" t="str">
        <f>トータル!B238</f>
        <v>STEPHANIA K</v>
      </c>
      <c r="C11" s="39" t="str">
        <f>トータル!C238</f>
        <v>002S</v>
      </c>
      <c r="D11" s="39" t="str">
        <f>トータル!D238</f>
        <v>07/18-19</v>
      </c>
      <c r="E11" s="39" t="str">
        <f>トータル!F238</f>
        <v>07/17</v>
      </c>
      <c r="F11" s="39">
        <f>トータル!H238</f>
        <v>0</v>
      </c>
      <c r="G11" s="39" t="str">
        <f>トータル!I238</f>
        <v>08/01</v>
      </c>
      <c r="H11" s="120" t="s">
        <v>19</v>
      </c>
      <c r="I11" s="78"/>
      <c r="J11" s="79"/>
      <c r="K11" s="770"/>
      <c r="L11" s="770"/>
      <c r="M11" s="770"/>
      <c r="N11" s="770"/>
    </row>
    <row r="12" spans="1:20" ht="18" customHeight="1">
      <c r="B12" s="319" t="str">
        <f>トータル!B239</f>
        <v>WAN HAI 368</v>
      </c>
      <c r="C12" s="39" t="str">
        <f>トータル!C239</f>
        <v>S013</v>
      </c>
      <c r="D12" s="39" t="str">
        <f>トータル!D239</f>
        <v>07/19-20</v>
      </c>
      <c r="E12" s="39" t="str">
        <f>トータル!F239</f>
        <v>07/18</v>
      </c>
      <c r="F12" s="39">
        <f>トータル!H239</f>
        <v>0</v>
      </c>
      <c r="G12" s="39" t="str">
        <f>トータル!I239</f>
        <v>07/30</v>
      </c>
      <c r="H12" s="82" t="s">
        <v>154</v>
      </c>
      <c r="I12" s="15"/>
      <c r="J12" s="7"/>
      <c r="K12" s="7"/>
      <c r="L12" s="7"/>
      <c r="M12" s="7"/>
      <c r="N12" s="7"/>
    </row>
    <row r="13" spans="1:20" ht="18" customHeight="1">
      <c r="A13" s="335" t="s">
        <v>86</v>
      </c>
      <c r="B13" s="319" t="str">
        <f>トータル!B240</f>
        <v>NYK VIRGO</v>
      </c>
      <c r="C13" s="39" t="str">
        <f>トータル!C240</f>
        <v>084W</v>
      </c>
      <c r="D13" s="39" t="str">
        <f>トータル!D240</f>
        <v>07/21-22</v>
      </c>
      <c r="E13" s="39" t="str">
        <f>トータル!F240</f>
        <v>07/18</v>
      </c>
      <c r="F13" s="39">
        <f>トータル!H240</f>
        <v>0</v>
      </c>
      <c r="G13" s="39" t="str">
        <f>トータル!I240</f>
        <v>07/29</v>
      </c>
      <c r="H13" s="120" t="s">
        <v>19</v>
      </c>
      <c r="I13" s="13"/>
      <c r="J13" s="7"/>
      <c r="K13" s="7"/>
      <c r="L13" s="7"/>
      <c r="M13" s="7"/>
      <c r="N13" s="7"/>
    </row>
    <row r="14" spans="1:20" ht="18" customHeight="1">
      <c r="B14" s="319" t="str">
        <f>トータル!B241</f>
        <v>CAPE SYROS</v>
      </c>
      <c r="C14" s="39" t="str">
        <f>トータル!C241</f>
        <v>070S</v>
      </c>
      <c r="D14" s="39" t="str">
        <f>トータル!D241</f>
        <v>07/25-26</v>
      </c>
      <c r="E14" s="39" t="str">
        <f>トータル!F241</f>
        <v>07/24</v>
      </c>
      <c r="F14" s="39">
        <f>トータル!H241</f>
        <v>0</v>
      </c>
      <c r="G14" s="39" t="str">
        <f>トータル!I241</f>
        <v>08/08</v>
      </c>
      <c r="H14" s="82" t="s">
        <v>154</v>
      </c>
      <c r="I14" s="13"/>
      <c r="J14" s="7"/>
      <c r="K14" s="7"/>
      <c r="L14" s="7"/>
      <c r="M14" s="7"/>
      <c r="N14" s="7"/>
    </row>
    <row r="15" spans="1:20" ht="18" customHeight="1">
      <c r="B15" s="319" t="str">
        <f>トータル!B242</f>
        <v>WAN HAI 372</v>
      </c>
      <c r="C15" s="39" t="str">
        <f>トータル!C242</f>
        <v>S004</v>
      </c>
      <c r="D15" s="39" t="str">
        <f>トータル!D242</f>
        <v>07/26-27</v>
      </c>
      <c r="E15" s="39" t="str">
        <f>トータル!F242</f>
        <v>07/25</v>
      </c>
      <c r="F15" s="39">
        <f>トータル!H242</f>
        <v>0</v>
      </c>
      <c r="G15" s="39" t="str">
        <f>トータル!I242</f>
        <v>08/06</v>
      </c>
      <c r="H15" s="120" t="s">
        <v>19</v>
      </c>
      <c r="I15" s="13"/>
      <c r="J15" s="7"/>
      <c r="K15" s="7"/>
      <c r="L15" s="7"/>
      <c r="M15" s="7"/>
      <c r="N15" s="7"/>
    </row>
    <row r="16" spans="1:20" ht="17.45" customHeight="1">
      <c r="B16" s="259" t="str">
        <f>トータル!B243</f>
        <v>ONE HUMBER</v>
      </c>
      <c r="C16" s="168" t="str">
        <f>トータル!C243</f>
        <v>096W</v>
      </c>
      <c r="D16" s="168" t="str">
        <f>トータル!D243</f>
        <v>07/28-29</v>
      </c>
      <c r="E16" s="168" t="str">
        <f>トータル!F243</f>
        <v>07/25</v>
      </c>
      <c r="F16" s="168">
        <f>トータル!H243</f>
        <v>0</v>
      </c>
      <c r="G16" s="168" t="str">
        <f>トータル!I243</f>
        <v>08/05</v>
      </c>
      <c r="H16" s="260" t="s">
        <v>154</v>
      </c>
      <c r="I16" s="13"/>
      <c r="J16" s="7"/>
      <c r="K16" s="7"/>
      <c r="L16" s="7"/>
      <c r="M16" s="7"/>
      <c r="N16" s="7"/>
    </row>
    <row r="17" spans="2:14" ht="18" customHeight="1">
      <c r="B17" s="259" t="str">
        <f>トータル!B244</f>
        <v>MANET</v>
      </c>
      <c r="C17" s="180" t="str">
        <f>トータル!C244</f>
        <v>032S</v>
      </c>
      <c r="D17" s="180" t="str">
        <f>トータル!D244</f>
        <v>08/01-02</v>
      </c>
      <c r="E17" s="180" t="str">
        <f>トータル!F244</f>
        <v>07/31</v>
      </c>
      <c r="F17" s="180">
        <f>トータル!H244</f>
        <v>0</v>
      </c>
      <c r="G17" s="180" t="str">
        <f>トータル!I244</f>
        <v>08/15</v>
      </c>
      <c r="H17" s="261" t="s">
        <v>19</v>
      </c>
      <c r="I17" s="13"/>
      <c r="J17" s="7"/>
      <c r="K17" s="7"/>
      <c r="L17" s="7"/>
      <c r="M17" s="7"/>
      <c r="N17" s="7"/>
    </row>
    <row r="18" spans="2:14" ht="18" customHeight="1">
      <c r="B18" s="298" t="str">
        <f>トータル!B245</f>
        <v>INTERASIA ELEVATE</v>
      </c>
      <c r="C18" s="168" t="str">
        <f>トータル!C245</f>
        <v>S041</v>
      </c>
      <c r="D18" s="168" t="str">
        <f>トータル!D245</f>
        <v>08/02-03</v>
      </c>
      <c r="E18" s="168" t="str">
        <f>トータル!F245</f>
        <v>08/01</v>
      </c>
      <c r="F18" s="168">
        <f>トータル!H245</f>
        <v>0</v>
      </c>
      <c r="G18" s="168" t="str">
        <f>トータル!I245</f>
        <v>08/13</v>
      </c>
      <c r="H18" s="260" t="s">
        <v>154</v>
      </c>
      <c r="I18" s="13"/>
      <c r="J18" s="7"/>
      <c r="K18" s="7"/>
      <c r="L18" s="7"/>
      <c r="M18" s="7"/>
      <c r="N18" s="7"/>
    </row>
    <row r="19" spans="2:14" ht="18" customHeight="1">
      <c r="B19" s="298" t="str">
        <f>トータル!B246</f>
        <v>NYK VEGA</v>
      </c>
      <c r="C19" s="168" t="str">
        <f>トータル!C246</f>
        <v>081W</v>
      </c>
      <c r="D19" s="168" t="str">
        <f>トータル!D246</f>
        <v>08/04-05</v>
      </c>
      <c r="E19" s="168" t="str">
        <f>トータル!F246</f>
        <v>08/01</v>
      </c>
      <c r="F19" s="168">
        <f>トータル!H246</f>
        <v>0</v>
      </c>
      <c r="G19" s="168" t="str">
        <f>トータル!I246</f>
        <v>08/12</v>
      </c>
      <c r="H19" s="261" t="s">
        <v>19</v>
      </c>
      <c r="I19" s="13"/>
      <c r="J19" s="7"/>
      <c r="K19" s="7"/>
      <c r="L19" s="7"/>
      <c r="M19" s="7"/>
      <c r="N19" s="7"/>
    </row>
    <row r="20" spans="2:14" ht="18" customHeight="1">
      <c r="B20" s="298" t="str">
        <f>トータル!B247</f>
        <v>HANSA OSTERBURG</v>
      </c>
      <c r="C20" s="168" t="str">
        <f>トータル!C247</f>
        <v>107S</v>
      </c>
      <c r="D20" s="168" t="str">
        <f>トータル!D247</f>
        <v>08/08-09</v>
      </c>
      <c r="E20" s="168" t="str">
        <f>トータル!F247</f>
        <v>08/07</v>
      </c>
      <c r="F20" s="168">
        <f>トータル!H247</f>
        <v>0</v>
      </c>
      <c r="G20" s="168" t="str">
        <f>トータル!I247</f>
        <v>08/22</v>
      </c>
      <c r="H20" s="260" t="s">
        <v>154</v>
      </c>
      <c r="I20" s="13"/>
      <c r="K20" s="5"/>
      <c r="L20" s="5"/>
      <c r="M20" s="5"/>
      <c r="N20" s="5"/>
    </row>
    <row r="21" spans="2:14" ht="18" customHeight="1">
      <c r="B21" s="298" t="str">
        <f>トータル!B248</f>
        <v>WAN HAI 370</v>
      </c>
      <c r="C21" s="168" t="str">
        <f>トータル!C248</f>
        <v>S006</v>
      </c>
      <c r="D21" s="168" t="str">
        <f>トータル!D248</f>
        <v>08/09-10</v>
      </c>
      <c r="E21" s="168" t="str">
        <f>トータル!F248</f>
        <v>08/08</v>
      </c>
      <c r="F21" s="168">
        <f>トータル!H248</f>
        <v>0</v>
      </c>
      <c r="G21" s="168" t="str">
        <f>トータル!I248</f>
        <v>08/20</v>
      </c>
      <c r="H21" s="261" t="s">
        <v>19</v>
      </c>
      <c r="I21" s="13"/>
      <c r="K21" s="5"/>
      <c r="L21" s="5"/>
      <c r="M21" s="5"/>
      <c r="N21" s="5"/>
    </row>
    <row r="22" spans="2:14" ht="18" customHeight="1">
      <c r="B22" s="298" t="str">
        <f>トータル!B249</f>
        <v>ONE HAMMERSMITH</v>
      </c>
      <c r="C22" s="374" t="str">
        <f>トータル!C249</f>
        <v>084W</v>
      </c>
      <c r="D22" s="168" t="str">
        <f>トータル!D249</f>
        <v>08/11-12</v>
      </c>
      <c r="E22" s="168" t="str">
        <f>トータル!F249</f>
        <v>08/08</v>
      </c>
      <c r="F22" s="168">
        <f>トータル!H249</f>
        <v>0</v>
      </c>
      <c r="G22" s="168" t="str">
        <f>トータル!I249</f>
        <v>08/19</v>
      </c>
      <c r="H22" s="260" t="s">
        <v>154</v>
      </c>
      <c r="I22" s="13"/>
      <c r="K22" s="5"/>
      <c r="L22" s="5"/>
      <c r="M22" s="5"/>
      <c r="N22" s="5"/>
    </row>
    <row r="23" spans="2:14" ht="18" customHeight="1">
      <c r="B23" s="375" t="e">
        <f>トータル!#REF!</f>
        <v>#REF!</v>
      </c>
      <c r="C23" s="376" t="e">
        <f>トータル!#REF!</f>
        <v>#REF!</v>
      </c>
      <c r="D23" s="377" t="e">
        <f>トータル!#REF!</f>
        <v>#REF!</v>
      </c>
      <c r="E23" s="377" t="e">
        <f>トータル!#REF!</f>
        <v>#REF!</v>
      </c>
      <c r="F23" s="377" t="e">
        <f>トータル!#REF!</f>
        <v>#REF!</v>
      </c>
      <c r="G23" s="377" t="e">
        <f>トータル!#REF!</f>
        <v>#REF!</v>
      </c>
      <c r="H23" s="378" t="s">
        <v>19</v>
      </c>
      <c r="I23" s="13"/>
      <c r="K23" s="5"/>
      <c r="L23" s="5"/>
      <c r="M23" s="5"/>
      <c r="N23" s="5"/>
    </row>
    <row r="24" spans="2:14" ht="18" customHeight="1">
      <c r="B24" s="244"/>
      <c r="C24" s="69"/>
      <c r="D24" s="83"/>
      <c r="E24" s="83"/>
      <c r="F24" s="83"/>
      <c r="G24" s="83"/>
      <c r="H24" s="69"/>
      <c r="I24" s="13"/>
      <c r="K24" s="5"/>
      <c r="L24" s="5"/>
      <c r="M24" s="5"/>
      <c r="N24" s="5"/>
    </row>
    <row r="25" spans="2:14" ht="18" customHeight="1">
      <c r="C25" s="13"/>
      <c r="D25" s="14"/>
      <c r="E25" s="14"/>
      <c r="F25" s="14"/>
      <c r="G25" s="14"/>
      <c r="H25" s="14"/>
      <c r="I25" s="13"/>
      <c r="K25" s="5"/>
      <c r="L25" s="5"/>
      <c r="M25" s="5"/>
      <c r="N25" s="5"/>
    </row>
    <row r="26" spans="2:14" ht="18" customHeight="1">
      <c r="C26" s="13"/>
      <c r="D26" s="14"/>
      <c r="E26" s="14"/>
      <c r="F26" s="14"/>
      <c r="G26" s="14"/>
      <c r="H26" s="14"/>
      <c r="I26" s="13"/>
      <c r="K26" s="5"/>
      <c r="L26" s="5"/>
      <c r="M26" s="5"/>
      <c r="N26" s="5"/>
    </row>
    <row r="27" spans="2:14" ht="18" customHeight="1">
      <c r="C27" s="13"/>
      <c r="D27" s="14"/>
      <c r="E27" s="14"/>
      <c r="F27" s="14"/>
      <c r="G27" s="14"/>
      <c r="H27" s="14"/>
      <c r="I27" s="13"/>
      <c r="K27" s="5"/>
      <c r="L27" s="5"/>
      <c r="M27" s="5"/>
      <c r="N27" s="5"/>
    </row>
    <row r="28" spans="2:14" ht="18" customHeight="1">
      <c r="C28" s="13"/>
      <c r="D28" s="14"/>
      <c r="E28" s="14"/>
      <c r="F28" s="14"/>
      <c r="G28" s="14"/>
      <c r="H28" s="14"/>
      <c r="I28" s="13"/>
      <c r="K28" s="5"/>
      <c r="L28" s="5"/>
      <c r="M28" s="5"/>
      <c r="N28" s="5"/>
    </row>
    <row r="29" spans="2:14" ht="18" customHeight="1">
      <c r="D29" s="4"/>
      <c r="E29" s="4"/>
      <c r="F29" s="4"/>
      <c r="G29" s="4"/>
      <c r="H29" s="4"/>
    </row>
    <row r="30" spans="2:14" ht="18" customHeight="1">
      <c r="D30" s="4"/>
      <c r="E30" s="4"/>
      <c r="F30" s="4"/>
      <c r="G30" s="4"/>
      <c r="H30" s="4"/>
    </row>
    <row r="31" spans="2:14" ht="18" customHeight="1">
      <c r="D31" s="4"/>
      <c r="E31" s="4"/>
      <c r="F31" s="4"/>
      <c r="G31" s="4"/>
      <c r="H31" s="4"/>
    </row>
    <row r="32" spans="2:14" ht="18" customHeight="1"/>
    <row r="33" ht="18" customHeight="1"/>
    <row r="34" ht="18" customHeight="1"/>
  </sheetData>
  <customSheetViews>
    <customSheetView guid="{9AD2D9A2-7B39-4E64-9049-BFF191862482}" showPageBreaks="1" fitToPage="1" printArea="1" view="pageBreakPreview">
      <selection activeCell="C12" sqref="C12"/>
      <pageMargins left="0" right="0.2" top="0" bottom="0" header="0" footer="0"/>
      <pageSetup paperSize="9" scale="81" orientation="landscape" r:id="rId1"/>
    </customSheetView>
    <customSheetView guid="{75B5E8E9-8346-4EE8-9C6C-46A38DB1C943}" showPageBreaks="1" fitToPage="1" printArea="1" view="pageBreakPreview">
      <selection activeCell="C12" sqref="C12"/>
      <pageMargins left="0" right="0.2" top="0" bottom="0" header="0" footer="0"/>
      <pageSetup paperSize="9" scale="81" orientation="landscape" r:id="rId2"/>
    </customSheetView>
    <customSheetView guid="{13512C7E-4D64-4772-B38D-5DF8639F80D8}" showPageBreaks="1" fitToPage="1" printArea="1" state="hidden" view="pageBreakPreview">
      <selection activeCell="C12" sqref="C12"/>
      <pageMargins left="0" right="0.2" top="0" bottom="0" header="0" footer="0"/>
      <pageSetup paperSize="9" scale="84" orientation="landscape" r:id="rId3"/>
    </customSheetView>
    <customSheetView guid="{B4FFAC30-8AEE-4080-8E68-C3EF05F8572A}" showPageBreaks="1" fitToPage="1" printArea="1" state="hidden" view="pageBreakPreview" topLeftCell="A6">
      <selection activeCell="B15" sqref="B15"/>
      <pageMargins left="0" right="0.2" top="0" bottom="0" header="0" footer="0"/>
      <pageSetup paperSize="9" scale="84" orientation="landscape" r:id="rId4"/>
    </customSheetView>
  </customSheetViews>
  <mergeCells count="2">
    <mergeCell ref="K5:N11"/>
    <mergeCell ref="B2:F2"/>
  </mergeCells>
  <phoneticPr fontId="1"/>
  <pageMargins left="0" right="0.2" top="0" bottom="0" header="0" footer="0"/>
  <pageSetup paperSize="9" scale="84" orientation="landscape" r:id="rId5"/>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pageSetUpPr fitToPage="1"/>
  </sheetPr>
  <dimension ref="A1:AO41"/>
  <sheetViews>
    <sheetView showZeros="0" showWhiteSpace="0" view="pageBreakPreview" zoomScale="85" zoomScaleNormal="100" zoomScaleSheetLayoutView="85" zoomScalePageLayoutView="10" workbookViewId="0">
      <selection activeCell="B12" sqref="B12:E12"/>
    </sheetView>
  </sheetViews>
  <sheetFormatPr defaultColWidth="9" defaultRowHeight="13.5"/>
  <cols>
    <col min="1" max="1" width="5.625" style="96" customWidth="1"/>
    <col min="2" max="5" width="5.625" style="420" customWidth="1"/>
    <col min="6" max="39" width="5.625" style="389" customWidth="1"/>
    <col min="40" max="16384" width="9" style="389"/>
  </cols>
  <sheetData>
    <row r="1" spans="1:41" ht="46.5" customHeight="1">
      <c r="A1" s="805" t="s">
        <v>472</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5"/>
      <c r="AJ1" s="805"/>
      <c r="AK1" s="805"/>
      <c r="AL1" s="805"/>
      <c r="AM1" s="419"/>
      <c r="AN1" s="419"/>
      <c r="AO1" s="419"/>
    </row>
    <row r="2" spans="1:41" ht="21.95" customHeight="1">
      <c r="A2" s="643"/>
      <c r="AH2" s="453" t="s">
        <v>222</v>
      </c>
      <c r="AI2" s="772">
        <f ca="1">TODAY()</f>
        <v>45478</v>
      </c>
      <c r="AJ2" s="772"/>
      <c r="AK2" s="772"/>
      <c r="AL2" s="772"/>
    </row>
    <row r="3" spans="1:41" ht="21.95" customHeight="1">
      <c r="A3" s="983" t="s">
        <v>51</v>
      </c>
      <c r="B3" s="983"/>
      <c r="C3" s="983"/>
      <c r="D3" s="983"/>
      <c r="E3" s="983"/>
      <c r="F3" s="983"/>
      <c r="G3" s="983"/>
      <c r="H3" s="983"/>
      <c r="I3" s="983"/>
      <c r="J3" s="983"/>
      <c r="K3" s="983"/>
      <c r="L3" s="389" t="s">
        <v>192</v>
      </c>
      <c r="N3" s="97"/>
      <c r="U3" s="209"/>
      <c r="V3" s="209"/>
      <c r="W3" s="209"/>
    </row>
    <row r="4" spans="1:41" s="1" customFormat="1" ht="21.95" customHeight="1" thickBot="1">
      <c r="A4" s="988" t="s">
        <v>195</v>
      </c>
      <c r="B4" s="953" t="s">
        <v>0</v>
      </c>
      <c r="C4" s="953"/>
      <c r="D4" s="953"/>
      <c r="E4" s="953"/>
      <c r="F4" s="953" t="s">
        <v>1</v>
      </c>
      <c r="G4" s="953"/>
      <c r="H4" s="953"/>
      <c r="I4" s="970" t="s">
        <v>347</v>
      </c>
      <c r="J4" s="970"/>
      <c r="K4" s="970"/>
      <c r="L4" s="970"/>
      <c r="M4" s="970"/>
      <c r="N4" s="970"/>
      <c r="O4" s="971" t="s">
        <v>225</v>
      </c>
      <c r="P4" s="972"/>
      <c r="Q4" s="972"/>
      <c r="R4" s="972"/>
      <c r="S4" s="972"/>
      <c r="T4" s="972"/>
      <c r="U4" s="953" t="s">
        <v>18</v>
      </c>
      <c r="V4" s="953"/>
      <c r="W4" s="953"/>
      <c r="X4" s="953" t="s">
        <v>34</v>
      </c>
      <c r="Y4" s="953"/>
      <c r="Z4" s="953"/>
      <c r="AA4" s="2"/>
      <c r="AB4" s="812"/>
      <c r="AC4" s="812"/>
      <c r="AD4" s="812"/>
      <c r="AE4" s="812"/>
      <c r="AF4" s="812"/>
      <c r="AG4" s="812"/>
      <c r="AH4" s="812"/>
      <c r="AI4" s="812"/>
      <c r="AJ4" s="812"/>
      <c r="AK4" s="812"/>
      <c r="AL4" s="812"/>
    </row>
    <row r="5" spans="1:41" s="1" customFormat="1" ht="21.95" customHeight="1" thickTop="1">
      <c r="A5" s="989"/>
      <c r="B5" s="954"/>
      <c r="C5" s="954"/>
      <c r="D5" s="954"/>
      <c r="E5" s="954"/>
      <c r="F5" s="954"/>
      <c r="G5" s="954"/>
      <c r="H5" s="954"/>
      <c r="I5" s="749"/>
      <c r="J5" s="750" t="s">
        <v>364</v>
      </c>
      <c r="K5" s="750"/>
      <c r="L5" s="749"/>
      <c r="M5" s="750" t="s">
        <v>365</v>
      </c>
      <c r="N5" s="751"/>
      <c r="O5" s="752"/>
      <c r="P5" s="753" t="s">
        <v>364</v>
      </c>
      <c r="Q5" s="754"/>
      <c r="R5" s="752"/>
      <c r="S5" s="753" t="s">
        <v>365</v>
      </c>
      <c r="T5" s="753"/>
      <c r="U5" s="954"/>
      <c r="V5" s="954"/>
      <c r="W5" s="954"/>
      <c r="X5" s="954"/>
      <c r="Y5" s="954"/>
      <c r="Z5" s="954"/>
      <c r="AA5" s="2"/>
      <c r="AB5" s="628"/>
      <c r="AC5" s="628"/>
      <c r="AD5" s="628"/>
      <c r="AE5" s="628"/>
      <c r="AF5" s="628"/>
      <c r="AG5" s="628"/>
      <c r="AH5" s="628"/>
      <c r="AI5" s="628"/>
      <c r="AJ5" s="628"/>
      <c r="AK5" s="628"/>
      <c r="AL5" s="628"/>
    </row>
    <row r="6" spans="1:41" ht="21.95" customHeight="1">
      <c r="A6" s="649" t="str">
        <f>トータル!A232&amp;""</f>
        <v/>
      </c>
      <c r="B6" s="996" t="str">
        <f>トータル!B232</f>
        <v>MANET</v>
      </c>
      <c r="C6" s="996"/>
      <c r="D6" s="996"/>
      <c r="E6" s="996"/>
      <c r="F6" s="990" t="str">
        <f>トータル!C232</f>
        <v>031S</v>
      </c>
      <c r="G6" s="990"/>
      <c r="H6" s="990"/>
      <c r="I6" s="986" t="str">
        <f>IF(トータル!E232="YOK",トータル!F232,IF(トータル!G232="YOK",トータル!H232,"-"))</f>
        <v>07/03</v>
      </c>
      <c r="J6" s="986"/>
      <c r="K6" s="986"/>
      <c r="L6" s="986" t="str">
        <f>IF(トータル!E232="YOK",トータル!D232,"-")</f>
        <v>07/04-05</v>
      </c>
      <c r="M6" s="986"/>
      <c r="N6" s="986"/>
      <c r="O6" s="986" t="str">
        <f>IF(トータル!E232="TYO",トータル!F232,IF(トータル!G232="TYO",トータル!H232,"-"))</f>
        <v>-</v>
      </c>
      <c r="P6" s="986"/>
      <c r="Q6" s="986"/>
      <c r="R6" s="986" t="str">
        <f>IF(トータル!E232="TYO",トータル!D232,"-")</f>
        <v>-</v>
      </c>
      <c r="S6" s="986"/>
      <c r="T6" s="986"/>
      <c r="U6" s="986" t="str">
        <f>トータル!I232</f>
        <v>07/18</v>
      </c>
      <c r="V6" s="986"/>
      <c r="W6" s="986"/>
      <c r="X6" s="962" t="str">
        <f>トータル!K232</f>
        <v>OOCL</v>
      </c>
      <c r="Y6" s="962"/>
      <c r="Z6" s="962"/>
      <c r="AA6" s="2"/>
      <c r="AB6" s="987"/>
      <c r="AC6" s="982"/>
      <c r="AD6" s="982"/>
      <c r="AE6" s="982"/>
      <c r="AF6" s="982"/>
      <c r="AG6" s="982"/>
      <c r="AH6" s="982"/>
      <c r="AI6" s="982"/>
      <c r="AJ6" s="982"/>
      <c r="AK6" s="982"/>
      <c r="AL6" s="982"/>
    </row>
    <row r="7" spans="1:41" ht="21.95" customHeight="1">
      <c r="A7" s="645" t="str">
        <f>トータル!A233&amp;""</f>
        <v>×</v>
      </c>
      <c r="B7" s="995" t="str">
        <f>トータル!B233</f>
        <v>NO SERVICE</v>
      </c>
      <c r="C7" s="995"/>
      <c r="D7" s="995"/>
      <c r="E7" s="995"/>
      <c r="F7" s="952" t="str">
        <f>トータル!C233</f>
        <v>-</v>
      </c>
      <c r="G7" s="952"/>
      <c r="H7" s="952"/>
      <c r="I7" s="986" t="str">
        <f>IF(トータル!E233="YOK",トータル!F233,IF(トータル!G233="YOK",トータル!H233,"-"))</f>
        <v>-</v>
      </c>
      <c r="J7" s="986"/>
      <c r="K7" s="986"/>
      <c r="L7" s="986" t="str">
        <f>IF(トータル!E233="YOK",トータル!D233,"-")</f>
        <v>-</v>
      </c>
      <c r="M7" s="986"/>
      <c r="N7" s="986"/>
      <c r="O7" s="986" t="str">
        <f>IF(トータル!E233="TYO",トータル!F233,IF(トータル!G233="TYO",トータル!H233,"-"))</f>
        <v>-</v>
      </c>
      <c r="P7" s="986"/>
      <c r="Q7" s="986"/>
      <c r="R7" s="986" t="str">
        <f>IF(トータル!E233="TYO",トータル!D233,"-")</f>
        <v>-</v>
      </c>
      <c r="S7" s="986"/>
      <c r="T7" s="986"/>
      <c r="U7" s="986" t="str">
        <f>トータル!I233</f>
        <v>-</v>
      </c>
      <c r="V7" s="986"/>
      <c r="W7" s="986"/>
      <c r="X7" s="986" t="str">
        <f>トータル!K233</f>
        <v>-</v>
      </c>
      <c r="Y7" s="986"/>
      <c r="Z7" s="986"/>
      <c r="AA7" s="2"/>
      <c r="AB7" s="982"/>
      <c r="AC7" s="982"/>
      <c r="AD7" s="982"/>
      <c r="AE7" s="982"/>
      <c r="AF7" s="982"/>
      <c r="AG7" s="982"/>
      <c r="AH7" s="982"/>
      <c r="AI7" s="982"/>
      <c r="AJ7" s="982"/>
      <c r="AK7" s="982"/>
      <c r="AL7" s="982"/>
    </row>
    <row r="8" spans="1:41" ht="21.95" customHeight="1">
      <c r="A8" s="644" t="str">
        <f>トータル!A234&amp;""</f>
        <v/>
      </c>
      <c r="B8" s="995" t="str">
        <f>トータル!B234</f>
        <v>ONE OLYMPUS</v>
      </c>
      <c r="C8" s="995"/>
      <c r="D8" s="995"/>
      <c r="E8" s="995"/>
      <c r="F8" s="952" t="str">
        <f>トータル!C234</f>
        <v>074W</v>
      </c>
      <c r="G8" s="952"/>
      <c r="H8" s="952"/>
      <c r="I8" s="986" t="str">
        <f>IF(トータル!E234="YOK",トータル!F234,IF(トータル!G234="YOK",トータル!H234,"-"))</f>
        <v>-</v>
      </c>
      <c r="J8" s="986"/>
      <c r="K8" s="986"/>
      <c r="L8" s="986" t="str">
        <f>IF(トータル!E234="YOK",トータル!D234,"-")</f>
        <v>-</v>
      </c>
      <c r="M8" s="986"/>
      <c r="N8" s="986"/>
      <c r="O8" s="986" t="str">
        <f>IF(トータル!E234="TYO",トータル!F234,IF(トータル!G234="TYO",トータル!H234,"-"))</f>
        <v>07/04</v>
      </c>
      <c r="P8" s="986"/>
      <c r="Q8" s="986"/>
      <c r="R8" s="986" t="str">
        <f>IF(トータル!E234="TYO",トータル!D234,"-")</f>
        <v>07/07-08</v>
      </c>
      <c r="S8" s="986"/>
      <c r="T8" s="986"/>
      <c r="U8" s="986" t="str">
        <f>トータル!I234</f>
        <v>07/15</v>
      </c>
      <c r="V8" s="986"/>
      <c r="W8" s="986"/>
      <c r="X8" s="986" t="str">
        <f>トータル!K234</f>
        <v>ONE</v>
      </c>
      <c r="Y8" s="986"/>
      <c r="Z8" s="986"/>
      <c r="AA8" s="2"/>
      <c r="AB8" s="982"/>
      <c r="AC8" s="982"/>
      <c r="AD8" s="982"/>
      <c r="AE8" s="982"/>
      <c r="AF8" s="982"/>
      <c r="AG8" s="982"/>
      <c r="AH8" s="982"/>
      <c r="AI8" s="982"/>
      <c r="AJ8" s="982"/>
      <c r="AK8" s="982"/>
      <c r="AL8" s="982"/>
    </row>
    <row r="9" spans="1:41" ht="21.95" customHeight="1">
      <c r="A9" s="644" t="str">
        <f>トータル!A235&amp;""</f>
        <v>▲</v>
      </c>
      <c r="B9" s="995" t="str">
        <f>トータル!B235</f>
        <v>HANSA OSTERBURG</v>
      </c>
      <c r="C9" s="995"/>
      <c r="D9" s="995"/>
      <c r="E9" s="995"/>
      <c r="F9" s="952" t="str">
        <f>トータル!C235</f>
        <v>106S</v>
      </c>
      <c r="G9" s="952"/>
      <c r="H9" s="952"/>
      <c r="I9" s="986" t="str">
        <f>IF(トータル!E235="YOK",トータル!F235,IF(トータル!G235="YOK",トータル!H235,"-"))</f>
        <v>07/10</v>
      </c>
      <c r="J9" s="986"/>
      <c r="K9" s="986"/>
      <c r="L9" s="986" t="str">
        <f>IF(トータル!E235="YOK",トータル!D235,"-")</f>
        <v>07/11-12</v>
      </c>
      <c r="M9" s="986"/>
      <c r="N9" s="986"/>
      <c r="O9" s="986" t="str">
        <f>IF(トータル!E235="TYO",トータル!F235,IF(トータル!G235="TYO",トータル!H235,"-"))</f>
        <v>-</v>
      </c>
      <c r="P9" s="986"/>
      <c r="Q9" s="986"/>
      <c r="R9" s="986" t="str">
        <f>IF(トータル!E235="TYO",トータル!D235,"-")</f>
        <v>-</v>
      </c>
      <c r="S9" s="986"/>
      <c r="T9" s="986"/>
      <c r="U9" s="986" t="str">
        <f>トータル!I235</f>
        <v>07/25</v>
      </c>
      <c r="V9" s="986"/>
      <c r="W9" s="986"/>
      <c r="X9" s="986" t="str">
        <f>トータル!K235</f>
        <v>OOCL</v>
      </c>
      <c r="Y9" s="986"/>
      <c r="Z9" s="986"/>
      <c r="AA9" s="2"/>
      <c r="AB9" s="982"/>
      <c r="AC9" s="982"/>
      <c r="AD9" s="982"/>
      <c r="AE9" s="982"/>
      <c r="AF9" s="982"/>
      <c r="AG9" s="982"/>
      <c r="AH9" s="982"/>
      <c r="AI9" s="982"/>
      <c r="AJ9" s="982"/>
      <c r="AK9" s="982"/>
      <c r="AL9" s="982"/>
    </row>
    <row r="10" spans="1:41" ht="21.95" customHeight="1">
      <c r="A10" s="644" t="str">
        <f>トータル!A236&amp;""</f>
        <v/>
      </c>
      <c r="B10" s="995" t="str">
        <f>トータル!B236</f>
        <v>WAN HAI 370</v>
      </c>
      <c r="C10" s="995"/>
      <c r="D10" s="995"/>
      <c r="E10" s="995"/>
      <c r="F10" s="952" t="str">
        <f>トータル!C236</f>
        <v>S005</v>
      </c>
      <c r="G10" s="952"/>
      <c r="H10" s="952"/>
      <c r="I10" s="986" t="str">
        <f>IF(トータル!E236="YOK",トータル!F236,IF(トータル!G236="YOK",トータル!H236,"-"))</f>
        <v>07/11</v>
      </c>
      <c r="J10" s="986"/>
      <c r="K10" s="986"/>
      <c r="L10" s="986" t="str">
        <f>IF(トータル!E236="YOK",トータル!D236,"-")</f>
        <v>07/12-13</v>
      </c>
      <c r="M10" s="986"/>
      <c r="N10" s="986"/>
      <c r="O10" s="986" t="str">
        <f>IF(トータル!E236="TYO",トータル!F236,IF(トータル!G236="TYO",トータル!H236,"-"))</f>
        <v>-</v>
      </c>
      <c r="P10" s="986"/>
      <c r="Q10" s="986"/>
      <c r="R10" s="986" t="str">
        <f>IF(トータル!E236="TYO",トータル!D236,"-")</f>
        <v>-</v>
      </c>
      <c r="S10" s="986"/>
      <c r="T10" s="986"/>
      <c r="U10" s="986" t="str">
        <f>トータル!I236</f>
        <v>07/23</v>
      </c>
      <c r="V10" s="986"/>
      <c r="W10" s="986"/>
      <c r="X10" s="986" t="str">
        <f>トータル!K236</f>
        <v>IAL</v>
      </c>
      <c r="Y10" s="986"/>
      <c r="Z10" s="986"/>
      <c r="AA10" s="2"/>
      <c r="AB10" s="982"/>
      <c r="AC10" s="982"/>
      <c r="AD10" s="982"/>
      <c r="AE10" s="982"/>
      <c r="AF10" s="982"/>
      <c r="AG10" s="982"/>
      <c r="AH10" s="982"/>
      <c r="AI10" s="982"/>
      <c r="AJ10" s="982"/>
      <c r="AK10" s="982"/>
      <c r="AL10" s="982"/>
    </row>
    <row r="11" spans="1:41" ht="21.95" customHeight="1">
      <c r="A11" s="644" t="str">
        <f>トータル!A237&amp;""</f>
        <v/>
      </c>
      <c r="B11" s="995" t="str">
        <f>トータル!B237</f>
        <v xml:space="preserve">ONE HELSINKI </v>
      </c>
      <c r="C11" s="995"/>
      <c r="D11" s="995"/>
      <c r="E11" s="995"/>
      <c r="F11" s="952" t="str">
        <f>トータル!C237</f>
        <v>059W</v>
      </c>
      <c r="G11" s="952"/>
      <c r="H11" s="952"/>
      <c r="I11" s="986" t="str">
        <f>IF(トータル!E237="YOK",トータル!F237,IF(トータル!G237="YOK",トータル!H237,"-"))</f>
        <v>-</v>
      </c>
      <c r="J11" s="986"/>
      <c r="K11" s="986"/>
      <c r="L11" s="986" t="str">
        <f>IF(トータル!E237="YOK",トータル!D237,"-")</f>
        <v>-</v>
      </c>
      <c r="M11" s="986"/>
      <c r="N11" s="986"/>
      <c r="O11" s="986" t="str">
        <f>IF(トータル!E237="TYO",トータル!F237,IF(トータル!G237="TYO",トータル!H237,"-"))</f>
        <v>07/11</v>
      </c>
      <c r="P11" s="986"/>
      <c r="Q11" s="986"/>
      <c r="R11" s="986" t="str">
        <f>IF(トータル!E237="TYO",トータル!D237,"-")</f>
        <v>07/14-15</v>
      </c>
      <c r="S11" s="986"/>
      <c r="T11" s="986"/>
      <c r="U11" s="986" t="str">
        <f>トータル!I237</f>
        <v>07/22</v>
      </c>
      <c r="V11" s="986"/>
      <c r="W11" s="986"/>
      <c r="X11" s="986" t="str">
        <f>トータル!K237</f>
        <v>ONE</v>
      </c>
      <c r="Y11" s="986"/>
      <c r="Z11" s="986"/>
      <c r="AA11" s="2"/>
      <c r="AB11" s="982"/>
      <c r="AC11" s="982"/>
      <c r="AD11" s="982"/>
      <c r="AE11" s="982"/>
      <c r="AF11" s="982"/>
      <c r="AG11" s="982"/>
      <c r="AH11" s="982"/>
      <c r="AI11" s="982"/>
      <c r="AJ11" s="982"/>
      <c r="AK11" s="982"/>
      <c r="AL11" s="982"/>
    </row>
    <row r="12" spans="1:41" s="421" customFormat="1" ht="21.95" customHeight="1">
      <c r="A12" s="644" t="str">
        <f>トータル!A238&amp;""</f>
        <v/>
      </c>
      <c r="B12" s="995" t="str">
        <f>トータル!B238</f>
        <v>STEPHANIA K</v>
      </c>
      <c r="C12" s="995"/>
      <c r="D12" s="995"/>
      <c r="E12" s="995"/>
      <c r="F12" s="952" t="str">
        <f>トータル!C238</f>
        <v>002S</v>
      </c>
      <c r="G12" s="952"/>
      <c r="H12" s="952"/>
      <c r="I12" s="986" t="str">
        <f>IF(トータル!E238="YOK",トータル!F238,IF(トータル!G238="YOK",トータル!H238,"-"))</f>
        <v>07/17</v>
      </c>
      <c r="J12" s="986"/>
      <c r="K12" s="986"/>
      <c r="L12" s="986" t="str">
        <f>IF(トータル!E238="YOK",トータル!D238,"-")</f>
        <v>07/18-19</v>
      </c>
      <c r="M12" s="986"/>
      <c r="N12" s="986"/>
      <c r="O12" s="986" t="str">
        <f>IF(トータル!E238="TYO",トータル!F238,IF(トータル!G238="TYO",トータル!H238,"-"))</f>
        <v>-</v>
      </c>
      <c r="P12" s="986"/>
      <c r="Q12" s="986"/>
      <c r="R12" s="986" t="str">
        <f>IF(トータル!E238="TYO",トータル!D238,"-")</f>
        <v>-</v>
      </c>
      <c r="S12" s="986"/>
      <c r="T12" s="986"/>
      <c r="U12" s="986" t="str">
        <f>トータル!I238</f>
        <v>08/01</v>
      </c>
      <c r="V12" s="986"/>
      <c r="W12" s="986"/>
      <c r="X12" s="986" t="str">
        <f>トータル!K238</f>
        <v>OOCL</v>
      </c>
      <c r="Y12" s="986"/>
      <c r="Z12" s="986"/>
      <c r="AA12" s="2"/>
      <c r="AB12" s="982"/>
      <c r="AC12" s="982"/>
      <c r="AD12" s="982"/>
      <c r="AE12" s="982"/>
      <c r="AF12" s="982"/>
      <c r="AG12" s="982"/>
      <c r="AH12" s="982"/>
      <c r="AI12" s="982"/>
      <c r="AJ12" s="982"/>
      <c r="AK12" s="982"/>
      <c r="AL12" s="982"/>
    </row>
    <row r="13" spans="1:41" ht="21.95" customHeight="1">
      <c r="A13" s="645" t="str">
        <f>トータル!A239&amp;""</f>
        <v/>
      </c>
      <c r="B13" s="995" t="str">
        <f>トータル!B239</f>
        <v>WAN HAI 368</v>
      </c>
      <c r="C13" s="995"/>
      <c r="D13" s="995"/>
      <c r="E13" s="995"/>
      <c r="F13" s="952" t="str">
        <f>トータル!C239</f>
        <v>S013</v>
      </c>
      <c r="G13" s="952"/>
      <c r="H13" s="952"/>
      <c r="I13" s="986" t="str">
        <f>IF(トータル!E239="YOK",トータル!F239,IF(トータル!G239="YOK",トータル!H239,"-"))</f>
        <v>07/18</v>
      </c>
      <c r="J13" s="986"/>
      <c r="K13" s="986"/>
      <c r="L13" s="986" t="str">
        <f>IF(トータル!E239="YOK",トータル!D239,"-")</f>
        <v>07/19-20</v>
      </c>
      <c r="M13" s="986"/>
      <c r="N13" s="986"/>
      <c r="O13" s="986" t="str">
        <f>IF(トータル!E239="TYO",トータル!F239,IF(トータル!G239="TYO",トータル!H239,"-"))</f>
        <v>-</v>
      </c>
      <c r="P13" s="986"/>
      <c r="Q13" s="986"/>
      <c r="R13" s="986" t="str">
        <f>IF(トータル!E239="TYO",トータル!D239,"-")</f>
        <v>-</v>
      </c>
      <c r="S13" s="986"/>
      <c r="T13" s="986"/>
      <c r="U13" s="986" t="str">
        <f>トータル!I239</f>
        <v>07/30</v>
      </c>
      <c r="V13" s="986"/>
      <c r="W13" s="986"/>
      <c r="X13" s="986" t="str">
        <f>トータル!K239</f>
        <v>IAL</v>
      </c>
      <c r="Y13" s="986"/>
      <c r="Z13" s="986"/>
      <c r="AA13" s="2"/>
      <c r="AB13" s="982"/>
      <c r="AC13" s="982"/>
      <c r="AD13" s="982"/>
      <c r="AE13" s="982"/>
      <c r="AF13" s="982"/>
      <c r="AG13" s="982"/>
      <c r="AH13" s="982"/>
      <c r="AI13" s="982"/>
      <c r="AJ13" s="982"/>
      <c r="AK13" s="982"/>
      <c r="AL13" s="982"/>
    </row>
    <row r="14" spans="1:41" ht="21.95" customHeight="1">
      <c r="A14" s="645" t="str">
        <f>トータル!A240&amp;""</f>
        <v/>
      </c>
      <c r="B14" s="993" t="str">
        <f>トータル!B240</f>
        <v>NYK VIRGO</v>
      </c>
      <c r="C14" s="993"/>
      <c r="D14" s="993"/>
      <c r="E14" s="993"/>
      <c r="F14" s="952" t="str">
        <f>トータル!C240</f>
        <v>084W</v>
      </c>
      <c r="G14" s="952"/>
      <c r="H14" s="952"/>
      <c r="I14" s="986" t="str">
        <f>IF(トータル!E240="YOK",トータル!F240,IF(トータル!G240="YOK",トータル!H240,"-"))</f>
        <v>-</v>
      </c>
      <c r="J14" s="986"/>
      <c r="K14" s="986"/>
      <c r="L14" s="986" t="str">
        <f>IF(トータル!E240="YOK",トータル!D240,"-")</f>
        <v>-</v>
      </c>
      <c r="M14" s="986"/>
      <c r="N14" s="986"/>
      <c r="O14" s="986" t="str">
        <f>IF(トータル!E240="TYO",トータル!F240,IF(トータル!G240="TYO",トータル!H240,"-"))</f>
        <v>07/18</v>
      </c>
      <c r="P14" s="986"/>
      <c r="Q14" s="986"/>
      <c r="R14" s="986" t="str">
        <f>IF(トータル!E240="TYO",トータル!D240,"-")</f>
        <v>07/21-22</v>
      </c>
      <c r="S14" s="986"/>
      <c r="T14" s="986"/>
      <c r="U14" s="986" t="str">
        <f>トータル!I240</f>
        <v>07/29</v>
      </c>
      <c r="V14" s="986"/>
      <c r="W14" s="986"/>
      <c r="X14" s="986" t="str">
        <f>トータル!K240</f>
        <v>ONE</v>
      </c>
      <c r="Y14" s="986"/>
      <c r="Z14" s="986"/>
      <c r="AA14" s="2"/>
      <c r="AB14" s="982"/>
      <c r="AC14" s="982"/>
      <c r="AD14" s="982"/>
      <c r="AE14" s="982"/>
      <c r="AF14" s="982"/>
      <c r="AG14" s="982"/>
      <c r="AH14" s="982"/>
      <c r="AI14" s="982"/>
      <c r="AJ14" s="982"/>
      <c r="AK14" s="982"/>
      <c r="AL14" s="982"/>
    </row>
    <row r="15" spans="1:41" ht="21.95" customHeight="1">
      <c r="A15" s="644" t="str">
        <f>トータル!A241&amp;""</f>
        <v/>
      </c>
      <c r="B15" s="993" t="str">
        <f>トータル!B241</f>
        <v>CAPE SYROS</v>
      </c>
      <c r="C15" s="993"/>
      <c r="D15" s="993"/>
      <c r="E15" s="993"/>
      <c r="F15" s="952" t="str">
        <f>トータル!C241</f>
        <v>070S</v>
      </c>
      <c r="G15" s="952"/>
      <c r="H15" s="952"/>
      <c r="I15" s="986" t="str">
        <f>IF(トータル!E241="YOK",トータル!F241,IF(トータル!G241="YOK",トータル!H241,"-"))</f>
        <v>07/24</v>
      </c>
      <c r="J15" s="986"/>
      <c r="K15" s="986"/>
      <c r="L15" s="986" t="str">
        <f>IF(トータル!E241="YOK",トータル!D241,"-")</f>
        <v>07/25-26</v>
      </c>
      <c r="M15" s="986"/>
      <c r="N15" s="986"/>
      <c r="O15" s="986" t="str">
        <f>IF(トータル!E241="TYO",トータル!F241,IF(トータル!G241="TYO",トータル!H241,"-"))</f>
        <v>-</v>
      </c>
      <c r="P15" s="986"/>
      <c r="Q15" s="986"/>
      <c r="R15" s="986" t="str">
        <f>IF(トータル!E241="TYO",トータル!D241,"-")</f>
        <v>-</v>
      </c>
      <c r="S15" s="986"/>
      <c r="T15" s="986"/>
      <c r="U15" s="986" t="str">
        <f>トータル!I241</f>
        <v>08/08</v>
      </c>
      <c r="V15" s="986"/>
      <c r="W15" s="986"/>
      <c r="X15" s="986" t="str">
        <f>トータル!K241</f>
        <v>OOCL</v>
      </c>
      <c r="Y15" s="986"/>
      <c r="Z15" s="986"/>
      <c r="AA15" s="2"/>
      <c r="AB15" s="982"/>
      <c r="AC15" s="982"/>
      <c r="AD15" s="982"/>
      <c r="AE15" s="982"/>
      <c r="AF15" s="982"/>
      <c r="AG15" s="982"/>
      <c r="AH15" s="982"/>
      <c r="AI15" s="982"/>
      <c r="AJ15" s="982"/>
      <c r="AK15" s="982"/>
      <c r="AL15" s="982"/>
    </row>
    <row r="16" spans="1:41" ht="21.95" customHeight="1">
      <c r="A16" s="644" t="str">
        <f>トータル!A242&amp;""</f>
        <v/>
      </c>
      <c r="B16" s="995" t="str">
        <f>トータル!B242</f>
        <v>WAN HAI 372</v>
      </c>
      <c r="C16" s="995"/>
      <c r="D16" s="995"/>
      <c r="E16" s="995"/>
      <c r="F16" s="952" t="str">
        <f>トータル!C242</f>
        <v>S004</v>
      </c>
      <c r="G16" s="952"/>
      <c r="H16" s="952"/>
      <c r="I16" s="986" t="str">
        <f>IF(トータル!E242="YOK",トータル!F242,IF(トータル!G242="YOK",トータル!H242,"-"))</f>
        <v>07/25</v>
      </c>
      <c r="J16" s="986"/>
      <c r="K16" s="986"/>
      <c r="L16" s="986" t="str">
        <f>IF(トータル!E242="YOK",トータル!D242,"-")</f>
        <v>07/26-27</v>
      </c>
      <c r="M16" s="986"/>
      <c r="N16" s="986"/>
      <c r="O16" s="986" t="str">
        <f>IF(トータル!E242="TYO",トータル!F242,IF(トータル!G242="TYO",トータル!H242,"-"))</f>
        <v>-</v>
      </c>
      <c r="P16" s="986"/>
      <c r="Q16" s="986"/>
      <c r="R16" s="986" t="str">
        <f>IF(トータル!E242="TYO",トータル!D242,"-")</f>
        <v>-</v>
      </c>
      <c r="S16" s="986"/>
      <c r="T16" s="986"/>
      <c r="U16" s="986" t="str">
        <f>トータル!I242</f>
        <v>08/06</v>
      </c>
      <c r="V16" s="986"/>
      <c r="W16" s="986"/>
      <c r="X16" s="986" t="str">
        <f>トータル!K242</f>
        <v>IAL</v>
      </c>
      <c r="Y16" s="986"/>
      <c r="Z16" s="986"/>
      <c r="AA16" s="2"/>
      <c r="AB16" s="982"/>
      <c r="AC16" s="982"/>
      <c r="AD16" s="982"/>
      <c r="AE16" s="982"/>
      <c r="AF16" s="982"/>
      <c r="AG16" s="982"/>
      <c r="AH16" s="982"/>
      <c r="AI16" s="982"/>
      <c r="AJ16" s="982"/>
      <c r="AK16" s="982"/>
      <c r="AL16" s="982"/>
    </row>
    <row r="17" spans="1:40" ht="21.95" customHeight="1">
      <c r="A17" s="644" t="str">
        <f>トータル!A243&amp;""</f>
        <v/>
      </c>
      <c r="B17" s="993" t="str">
        <f>トータル!B243</f>
        <v>ONE HUMBER</v>
      </c>
      <c r="C17" s="993"/>
      <c r="D17" s="993"/>
      <c r="E17" s="993"/>
      <c r="F17" s="991" t="str">
        <f>トータル!C243</f>
        <v>096W</v>
      </c>
      <c r="G17" s="991"/>
      <c r="H17" s="991"/>
      <c r="I17" s="986" t="str">
        <f>IF(トータル!E243="YOK",トータル!F243,IF(トータル!G243="YOK",トータル!H243,"-"))</f>
        <v>-</v>
      </c>
      <c r="J17" s="986"/>
      <c r="K17" s="986"/>
      <c r="L17" s="986" t="str">
        <f>IF(トータル!E243="YOK",トータル!D243,"-")</f>
        <v>-</v>
      </c>
      <c r="M17" s="986"/>
      <c r="N17" s="986"/>
      <c r="O17" s="986" t="str">
        <f>IF(トータル!E243="TYO",トータル!F243,IF(トータル!G243="TYO",トータル!H243,"-"))</f>
        <v>07/25</v>
      </c>
      <c r="P17" s="986"/>
      <c r="Q17" s="986"/>
      <c r="R17" s="986" t="str">
        <f>IF(トータル!E243="TYO",トータル!D243,"-")</f>
        <v>07/28-29</v>
      </c>
      <c r="S17" s="986"/>
      <c r="T17" s="986"/>
      <c r="U17" s="986" t="str">
        <f>トータル!I243</f>
        <v>08/05</v>
      </c>
      <c r="V17" s="986"/>
      <c r="W17" s="986"/>
      <c r="X17" s="986" t="str">
        <f>トータル!K243</f>
        <v>ONE</v>
      </c>
      <c r="Y17" s="986"/>
      <c r="Z17" s="986"/>
      <c r="AA17" s="2"/>
      <c r="AB17" s="982"/>
      <c r="AC17" s="982"/>
      <c r="AD17" s="982"/>
      <c r="AE17" s="982"/>
      <c r="AF17" s="982"/>
      <c r="AG17" s="982"/>
      <c r="AH17" s="982"/>
      <c r="AI17" s="982"/>
      <c r="AJ17" s="982"/>
      <c r="AK17" s="982"/>
      <c r="AL17" s="982"/>
    </row>
    <row r="18" spans="1:40" ht="21.95" customHeight="1">
      <c r="A18" s="644" t="str">
        <f>トータル!A244&amp;""</f>
        <v/>
      </c>
      <c r="B18" s="993" t="str">
        <f>トータル!B244</f>
        <v>MANET</v>
      </c>
      <c r="C18" s="993"/>
      <c r="D18" s="993"/>
      <c r="E18" s="993"/>
      <c r="F18" s="991" t="str">
        <f>トータル!C244</f>
        <v>032S</v>
      </c>
      <c r="G18" s="991"/>
      <c r="H18" s="991"/>
      <c r="I18" s="986" t="str">
        <f>IF(トータル!E244="YOK",トータル!F244,IF(トータル!G244="YOK",トータル!H244,"-"))</f>
        <v>07/31</v>
      </c>
      <c r="J18" s="986"/>
      <c r="K18" s="986"/>
      <c r="L18" s="986" t="str">
        <f>IF(トータル!E244="YOK",トータル!D244,"-")</f>
        <v>08/01-02</v>
      </c>
      <c r="M18" s="986"/>
      <c r="N18" s="986"/>
      <c r="O18" s="986" t="str">
        <f>IF(トータル!E244="TYO",トータル!F244,IF(トータル!G244="TYO",トータル!H244,"-"))</f>
        <v>-</v>
      </c>
      <c r="P18" s="986"/>
      <c r="Q18" s="986"/>
      <c r="R18" s="986" t="str">
        <f>IF(トータル!E244="TYO",トータル!D244,"-")</f>
        <v>-</v>
      </c>
      <c r="S18" s="986"/>
      <c r="T18" s="986"/>
      <c r="U18" s="986" t="str">
        <f>トータル!I244</f>
        <v>08/15</v>
      </c>
      <c r="V18" s="986"/>
      <c r="W18" s="986"/>
      <c r="X18" s="986" t="str">
        <f>トータル!K244</f>
        <v>OOCL</v>
      </c>
      <c r="Y18" s="986"/>
      <c r="Z18" s="986"/>
      <c r="AA18" s="2"/>
      <c r="AB18" s="982"/>
      <c r="AC18" s="982"/>
      <c r="AD18" s="982"/>
      <c r="AE18" s="982"/>
      <c r="AF18" s="982"/>
      <c r="AG18" s="982"/>
      <c r="AH18" s="982"/>
      <c r="AI18" s="982"/>
      <c r="AJ18" s="982"/>
      <c r="AK18" s="982"/>
      <c r="AL18" s="982"/>
    </row>
    <row r="19" spans="1:40" ht="21.95" customHeight="1">
      <c r="A19" s="645" t="str">
        <f>トータル!A245&amp;""</f>
        <v/>
      </c>
      <c r="B19" s="993" t="str">
        <f>トータル!B245</f>
        <v>INTERASIA ELEVATE</v>
      </c>
      <c r="C19" s="993"/>
      <c r="D19" s="993"/>
      <c r="E19" s="993"/>
      <c r="F19" s="991" t="str">
        <f>トータル!C245</f>
        <v>S041</v>
      </c>
      <c r="G19" s="991"/>
      <c r="H19" s="991"/>
      <c r="I19" s="986" t="str">
        <f>IF(トータル!E245="YOK",トータル!F245,IF(トータル!G245="YOK",トータル!H245,"-"))</f>
        <v>08/01</v>
      </c>
      <c r="J19" s="986"/>
      <c r="K19" s="986"/>
      <c r="L19" s="986" t="str">
        <f>IF(トータル!E245="YOK",トータル!D245,"-")</f>
        <v>08/02-03</v>
      </c>
      <c r="M19" s="986"/>
      <c r="N19" s="986"/>
      <c r="O19" s="986" t="str">
        <f>IF(トータル!E245="TYO",トータル!F245,IF(トータル!G245="TYO",トータル!H245,"-"))</f>
        <v>-</v>
      </c>
      <c r="P19" s="986"/>
      <c r="Q19" s="986"/>
      <c r="R19" s="986" t="str">
        <f>IF(トータル!E245="TYO",トータル!D245,"-")</f>
        <v>-</v>
      </c>
      <c r="S19" s="986"/>
      <c r="T19" s="986"/>
      <c r="U19" s="986" t="str">
        <f>トータル!I245</f>
        <v>08/13</v>
      </c>
      <c r="V19" s="986"/>
      <c r="W19" s="986"/>
      <c r="X19" s="986" t="str">
        <f>トータル!K245</f>
        <v>IAL</v>
      </c>
      <c r="Y19" s="986"/>
      <c r="Z19" s="986"/>
      <c r="AA19" s="2"/>
      <c r="AB19" s="982"/>
      <c r="AC19" s="982"/>
      <c r="AD19" s="982"/>
      <c r="AE19" s="982"/>
      <c r="AF19" s="982"/>
      <c r="AG19" s="982"/>
      <c r="AH19" s="982"/>
      <c r="AI19" s="982"/>
      <c r="AJ19" s="982"/>
      <c r="AK19" s="982"/>
      <c r="AL19" s="982"/>
    </row>
    <row r="20" spans="1:40" ht="21.95" customHeight="1">
      <c r="A20" s="644" t="str">
        <f>トータル!A246&amp;""</f>
        <v/>
      </c>
      <c r="B20" s="993" t="str">
        <f>トータル!B246</f>
        <v>NYK VEGA</v>
      </c>
      <c r="C20" s="993"/>
      <c r="D20" s="993"/>
      <c r="E20" s="993"/>
      <c r="F20" s="991" t="str">
        <f>トータル!C246</f>
        <v>081W</v>
      </c>
      <c r="G20" s="991"/>
      <c r="H20" s="991"/>
      <c r="I20" s="986" t="str">
        <f>IF(トータル!E246="YOK",トータル!F246,IF(トータル!G246="YOK",トータル!H246,"-"))</f>
        <v>-</v>
      </c>
      <c r="J20" s="986"/>
      <c r="K20" s="986"/>
      <c r="L20" s="986" t="str">
        <f>IF(トータル!E246="YOK",トータル!D246,"-")</f>
        <v>-</v>
      </c>
      <c r="M20" s="986"/>
      <c r="N20" s="986"/>
      <c r="O20" s="986" t="str">
        <f>IF(トータル!E246="TYO",トータル!F246,IF(トータル!G246="TYO",トータル!H246,"-"))</f>
        <v>08/01</v>
      </c>
      <c r="P20" s="986"/>
      <c r="Q20" s="986"/>
      <c r="R20" s="986" t="str">
        <f>IF(トータル!E246="TYO",トータル!D246,"-")</f>
        <v>08/04-05</v>
      </c>
      <c r="S20" s="986"/>
      <c r="T20" s="986"/>
      <c r="U20" s="986" t="str">
        <f>トータル!I246</f>
        <v>08/12</v>
      </c>
      <c r="V20" s="986"/>
      <c r="W20" s="986"/>
      <c r="X20" s="986" t="str">
        <f>トータル!K246</f>
        <v>ONE</v>
      </c>
      <c r="Y20" s="986"/>
      <c r="Z20" s="986"/>
      <c r="AA20" s="2"/>
      <c r="AB20" s="982"/>
      <c r="AC20" s="982"/>
      <c r="AD20" s="982"/>
      <c r="AE20" s="982"/>
      <c r="AF20" s="982"/>
      <c r="AG20" s="982"/>
      <c r="AH20" s="982"/>
      <c r="AI20" s="982"/>
      <c r="AJ20" s="982"/>
      <c r="AK20" s="982"/>
      <c r="AL20" s="982"/>
    </row>
    <row r="21" spans="1:40" ht="21.95" customHeight="1">
      <c r="A21" s="644" t="str">
        <f>トータル!A247&amp;""</f>
        <v/>
      </c>
      <c r="B21" s="993" t="str">
        <f>トータル!B247</f>
        <v>HANSA OSTERBURG</v>
      </c>
      <c r="C21" s="993"/>
      <c r="D21" s="993"/>
      <c r="E21" s="993"/>
      <c r="F21" s="991" t="str">
        <f>トータル!C247</f>
        <v>107S</v>
      </c>
      <c r="G21" s="991"/>
      <c r="H21" s="991"/>
      <c r="I21" s="986" t="str">
        <f>IF(トータル!E247="YOK",トータル!F247,IF(トータル!G247="YOK",トータル!H247,"-"))</f>
        <v>08/07</v>
      </c>
      <c r="J21" s="986"/>
      <c r="K21" s="986"/>
      <c r="L21" s="986" t="str">
        <f>IF(トータル!E247="YOK",トータル!D247,"-")</f>
        <v>08/08-09</v>
      </c>
      <c r="M21" s="986"/>
      <c r="N21" s="986"/>
      <c r="O21" s="986" t="str">
        <f>IF(トータル!E247="TYO",トータル!F247,IF(トータル!G247="TYO",トータル!H247,"-"))</f>
        <v>-</v>
      </c>
      <c r="P21" s="986"/>
      <c r="Q21" s="986"/>
      <c r="R21" s="986" t="str">
        <f>IF(トータル!E247="TYO",トータル!D247,"-")</f>
        <v>-</v>
      </c>
      <c r="S21" s="986"/>
      <c r="T21" s="986"/>
      <c r="U21" s="986" t="str">
        <f>トータル!I247</f>
        <v>08/22</v>
      </c>
      <c r="V21" s="986"/>
      <c r="W21" s="986"/>
      <c r="X21" s="986" t="str">
        <f>トータル!K247</f>
        <v>OOCL</v>
      </c>
      <c r="Y21" s="986"/>
      <c r="Z21" s="986"/>
      <c r="AB21" s="982"/>
      <c r="AC21" s="982"/>
      <c r="AD21" s="982"/>
      <c r="AE21" s="982"/>
      <c r="AF21" s="982"/>
      <c r="AG21" s="982"/>
      <c r="AH21" s="982"/>
      <c r="AI21" s="982"/>
      <c r="AJ21" s="982"/>
      <c r="AK21" s="982"/>
      <c r="AL21" s="982"/>
    </row>
    <row r="22" spans="1:40" ht="21.95" customHeight="1">
      <c r="A22" s="644" t="str">
        <f>トータル!A248&amp;""</f>
        <v/>
      </c>
      <c r="B22" s="993" t="str">
        <f>トータル!B248</f>
        <v>WAN HAI 370</v>
      </c>
      <c r="C22" s="993"/>
      <c r="D22" s="993"/>
      <c r="E22" s="993"/>
      <c r="F22" s="991" t="str">
        <f>トータル!C248</f>
        <v>S006</v>
      </c>
      <c r="G22" s="991"/>
      <c r="H22" s="991"/>
      <c r="I22" s="986" t="str">
        <f>IF(トータル!E248="YOK",トータル!F248,IF(トータル!G248="YOK",トータル!H248,"-"))</f>
        <v>08/08</v>
      </c>
      <c r="J22" s="986"/>
      <c r="K22" s="986"/>
      <c r="L22" s="986" t="str">
        <f>IF(トータル!E248="YOK",トータル!D248,"-")</f>
        <v>08/09-10</v>
      </c>
      <c r="M22" s="986"/>
      <c r="N22" s="986"/>
      <c r="O22" s="986" t="str">
        <f>IF(トータル!E248="TYO",トータル!F248,IF(トータル!G248="TYO",トータル!H248,"-"))</f>
        <v>-</v>
      </c>
      <c r="P22" s="986"/>
      <c r="Q22" s="986"/>
      <c r="R22" s="986" t="str">
        <f>IF(トータル!E248="TYO",トータル!D248,"-")</f>
        <v>-</v>
      </c>
      <c r="S22" s="986"/>
      <c r="T22" s="986"/>
      <c r="U22" s="986" t="str">
        <f>トータル!I248</f>
        <v>08/20</v>
      </c>
      <c r="V22" s="986"/>
      <c r="W22" s="986"/>
      <c r="X22" s="986" t="str">
        <f>トータル!K248</f>
        <v>IAL</v>
      </c>
      <c r="Y22" s="986"/>
      <c r="Z22" s="986"/>
      <c r="AB22" s="982"/>
      <c r="AC22" s="982"/>
      <c r="AD22" s="982"/>
      <c r="AE22" s="982"/>
      <c r="AF22" s="982"/>
      <c r="AG22" s="982"/>
      <c r="AH22" s="982"/>
      <c r="AI22" s="982"/>
      <c r="AJ22" s="982"/>
      <c r="AK22" s="982"/>
      <c r="AL22" s="982"/>
    </row>
    <row r="23" spans="1:40" ht="21.95" customHeight="1">
      <c r="A23" s="646" t="str">
        <f>トータル!A249&amp;""</f>
        <v/>
      </c>
      <c r="B23" s="994" t="str">
        <f>トータル!B249</f>
        <v>ONE HAMMERSMITH</v>
      </c>
      <c r="C23" s="994"/>
      <c r="D23" s="994"/>
      <c r="E23" s="994"/>
      <c r="F23" s="992" t="str">
        <f>トータル!C249</f>
        <v>084W</v>
      </c>
      <c r="G23" s="992"/>
      <c r="H23" s="992"/>
      <c r="I23" s="955" t="str">
        <f>IF(トータル!E249="YOK",トータル!F249,IF(トータル!G249="YOK",トータル!H249,"-"))</f>
        <v>-</v>
      </c>
      <c r="J23" s="955"/>
      <c r="K23" s="955"/>
      <c r="L23" s="955" t="str">
        <f>IF(トータル!E249="YOK",トータル!D249,"-")</f>
        <v>-</v>
      </c>
      <c r="M23" s="955"/>
      <c r="N23" s="955"/>
      <c r="O23" s="955" t="str">
        <f>IF(トータル!E249="TYO",トータル!F249,IF(トータル!G249="TYO",トータル!H249,"-"))</f>
        <v>08/08</v>
      </c>
      <c r="P23" s="955"/>
      <c r="Q23" s="955"/>
      <c r="R23" s="955" t="str">
        <f>IF(トータル!E249="TYO",トータル!D249,"-")</f>
        <v>08/11-12</v>
      </c>
      <c r="S23" s="955"/>
      <c r="T23" s="955"/>
      <c r="U23" s="955" t="str">
        <f>トータル!I249</f>
        <v>08/19</v>
      </c>
      <c r="V23" s="955"/>
      <c r="W23" s="955"/>
      <c r="X23" s="955" t="str">
        <f>トータル!K249</f>
        <v>ONE</v>
      </c>
      <c r="Y23" s="955"/>
      <c r="Z23" s="955"/>
      <c r="AB23" s="982"/>
      <c r="AC23" s="982"/>
      <c r="AD23" s="982"/>
      <c r="AE23" s="982"/>
      <c r="AF23" s="982"/>
      <c r="AG23" s="982"/>
      <c r="AH23" s="982"/>
      <c r="AI23" s="982"/>
      <c r="AJ23" s="982"/>
      <c r="AK23" s="982"/>
      <c r="AL23" s="982"/>
    </row>
    <row r="24" spans="1:40" ht="21.95" customHeight="1">
      <c r="A24" s="647"/>
      <c r="B24" s="604"/>
      <c r="C24" s="604"/>
      <c r="D24" s="604"/>
      <c r="E24" s="604"/>
      <c r="F24" s="605"/>
      <c r="G24" s="605"/>
      <c r="H24" s="605"/>
      <c r="I24" s="606"/>
      <c r="J24" s="606"/>
      <c r="K24" s="606"/>
      <c r="L24" s="606"/>
      <c r="M24" s="606"/>
      <c r="N24" s="606"/>
      <c r="O24" s="606"/>
      <c r="P24" s="606"/>
      <c r="Q24" s="606"/>
      <c r="R24" s="606"/>
      <c r="S24" s="606"/>
      <c r="T24" s="606"/>
      <c r="U24" s="606"/>
      <c r="V24" s="606"/>
      <c r="W24" s="606"/>
      <c r="X24" s="606"/>
      <c r="Y24" s="606"/>
      <c r="Z24" s="606"/>
      <c r="AB24" s="982"/>
      <c r="AC24" s="982"/>
      <c r="AD24" s="982"/>
      <c r="AE24" s="982"/>
      <c r="AF24" s="982"/>
      <c r="AG24" s="982"/>
      <c r="AH24" s="982"/>
      <c r="AI24" s="982"/>
      <c r="AJ24" s="982"/>
      <c r="AK24" s="982"/>
      <c r="AL24" s="982"/>
    </row>
    <row r="25" spans="1:40" ht="18" customHeight="1">
      <c r="A25" s="411"/>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982"/>
      <c r="AC25" s="982"/>
      <c r="AD25" s="982"/>
      <c r="AE25" s="982"/>
      <c r="AF25" s="982"/>
      <c r="AG25" s="982"/>
      <c r="AH25" s="982"/>
      <c r="AI25" s="982"/>
      <c r="AJ25" s="982"/>
      <c r="AK25" s="982"/>
      <c r="AL25" s="982"/>
      <c r="AN25" s="389" t="s">
        <v>211</v>
      </c>
    </row>
    <row r="26" spans="1:40" ht="18" customHeight="1">
      <c r="A26" s="411"/>
      <c r="B26" s="411"/>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1"/>
      <c r="AA26" s="411"/>
      <c r="AB26" s="982"/>
      <c r="AC26" s="982"/>
      <c r="AD26" s="982"/>
      <c r="AE26" s="982"/>
      <c r="AF26" s="982"/>
      <c r="AG26" s="982"/>
      <c r="AH26" s="982"/>
      <c r="AI26" s="982"/>
      <c r="AJ26" s="982"/>
      <c r="AK26" s="982"/>
      <c r="AL26" s="982"/>
      <c r="AN26" s="389" t="s">
        <v>210</v>
      </c>
    </row>
    <row r="27" spans="1:40" ht="9.9499999999999993" customHeight="1">
      <c r="F27" s="13"/>
      <c r="G27" s="13"/>
      <c r="H27" s="13"/>
      <c r="I27" s="14"/>
      <c r="J27" s="14"/>
      <c r="K27" s="14"/>
      <c r="L27" s="14"/>
      <c r="M27" s="14"/>
      <c r="N27" s="14"/>
      <c r="O27" s="14"/>
      <c r="P27" s="14"/>
      <c r="Q27" s="14"/>
      <c r="R27" s="14"/>
      <c r="S27" s="14"/>
      <c r="T27" s="14"/>
      <c r="U27" s="14"/>
      <c r="V27" s="14"/>
      <c r="W27" s="14"/>
      <c r="X27" s="14"/>
      <c r="Y27" s="14"/>
      <c r="Z27" s="13"/>
      <c r="AB27" s="5"/>
      <c r="AC27" s="5"/>
      <c r="AD27" s="5"/>
      <c r="AE27" s="5"/>
      <c r="AF27" s="5"/>
      <c r="AG27" s="5"/>
      <c r="AH27" s="5"/>
      <c r="AI27" s="5"/>
      <c r="AJ27" s="5"/>
    </row>
    <row r="28" spans="1:40" ht="18" customHeight="1">
      <c r="A28" s="640"/>
      <c r="B28" s="640"/>
      <c r="C28" s="640"/>
      <c r="D28" s="640"/>
      <c r="E28" s="640"/>
      <c r="F28" s="640"/>
      <c r="G28" s="640"/>
      <c r="H28" s="640"/>
      <c r="I28" s="640"/>
      <c r="J28" s="640"/>
      <c r="K28" s="640"/>
      <c r="L28" s="640"/>
      <c r="M28" s="640"/>
      <c r="N28" s="640"/>
      <c r="O28" s="640"/>
      <c r="P28" s="640"/>
      <c r="Q28" s="640"/>
      <c r="R28" s="641"/>
      <c r="S28" s="641"/>
      <c r="T28" s="641"/>
      <c r="U28" s="440"/>
      <c r="V28" s="642"/>
      <c r="W28" s="642"/>
      <c r="X28" s="642"/>
      <c r="Y28" s="642"/>
      <c r="Z28" s="642"/>
      <c r="AA28" s="642"/>
      <c r="AB28" s="642"/>
      <c r="AC28" s="642"/>
      <c r="AD28" s="642"/>
      <c r="AE28" s="642"/>
      <c r="AF28" s="642"/>
      <c r="AG28" s="642"/>
      <c r="AH28" s="642"/>
      <c r="AI28" s="642"/>
      <c r="AJ28" s="642"/>
      <c r="AK28" s="642"/>
      <c r="AL28" s="642"/>
      <c r="AN28" s="389" t="s">
        <v>212</v>
      </c>
    </row>
    <row r="29" spans="1:40" ht="18" customHeight="1">
      <c r="A29" s="648"/>
      <c r="B29" s="635"/>
      <c r="C29" s="635"/>
      <c r="D29" s="635"/>
      <c r="E29" s="635"/>
      <c r="F29" s="635"/>
      <c r="G29" s="635"/>
      <c r="H29" s="635"/>
      <c r="I29" s="635"/>
      <c r="J29" s="635"/>
      <c r="K29" s="635"/>
      <c r="L29" s="635"/>
      <c r="M29" s="635"/>
      <c r="N29" s="635"/>
      <c r="O29" s="635"/>
      <c r="P29" s="635"/>
      <c r="Q29" s="635"/>
      <c r="R29" s="634"/>
      <c r="S29" s="634"/>
      <c r="T29" s="634"/>
      <c r="U29" s="420"/>
      <c r="V29" s="635"/>
      <c r="W29" s="635"/>
      <c r="X29" s="635"/>
      <c r="Y29" s="635"/>
      <c r="Z29" s="635"/>
      <c r="AA29" s="984"/>
      <c r="AB29" s="985"/>
      <c r="AC29" s="985"/>
      <c r="AD29" s="985"/>
      <c r="AE29" s="985"/>
      <c r="AF29" s="985"/>
      <c r="AG29" s="985"/>
      <c r="AH29" s="985"/>
      <c r="AI29" s="985"/>
      <c r="AJ29" s="985"/>
      <c r="AK29" s="985"/>
      <c r="AL29" s="635"/>
    </row>
    <row r="30" spans="1:40" ht="18" customHeight="1">
      <c r="A30" s="648"/>
      <c r="B30" s="635"/>
      <c r="C30" s="635"/>
      <c r="D30" s="635"/>
      <c r="E30" s="635"/>
      <c r="F30" s="635"/>
      <c r="G30" s="635"/>
      <c r="H30" s="635"/>
      <c r="I30" s="635"/>
      <c r="J30" s="635"/>
      <c r="K30" s="635"/>
      <c r="L30" s="635"/>
      <c r="M30" s="635"/>
      <c r="N30" s="635"/>
      <c r="O30" s="635"/>
      <c r="P30" s="635"/>
      <c r="Q30" s="635"/>
      <c r="R30" s="634"/>
      <c r="S30" s="634"/>
      <c r="T30" s="634"/>
      <c r="U30" s="420"/>
      <c r="V30" s="635"/>
      <c r="W30" s="635"/>
      <c r="X30" s="635"/>
      <c r="Y30" s="635"/>
      <c r="Z30" s="635"/>
      <c r="AA30" s="985"/>
      <c r="AB30" s="985"/>
      <c r="AC30" s="985"/>
      <c r="AD30" s="985"/>
      <c r="AE30" s="985"/>
      <c r="AF30" s="985"/>
      <c r="AG30" s="985"/>
      <c r="AH30" s="985"/>
      <c r="AI30" s="985"/>
      <c r="AJ30" s="985"/>
      <c r="AK30" s="985"/>
      <c r="AL30" s="635"/>
    </row>
    <row r="31" spans="1:40" ht="18" customHeight="1">
      <c r="A31" s="648"/>
      <c r="B31" s="635"/>
      <c r="C31" s="635"/>
      <c r="D31" s="635"/>
      <c r="E31" s="635"/>
      <c r="F31" s="635"/>
      <c r="G31" s="635"/>
      <c r="H31" s="635"/>
      <c r="I31" s="635"/>
      <c r="J31" s="635"/>
      <c r="K31" s="635"/>
      <c r="L31" s="635"/>
      <c r="M31" s="635"/>
      <c r="N31" s="635"/>
      <c r="O31" s="635"/>
      <c r="P31" s="635"/>
      <c r="Q31" s="635"/>
      <c r="R31" s="634"/>
      <c r="S31" s="634"/>
      <c r="T31" s="634"/>
      <c r="U31" s="420"/>
      <c r="V31" s="635"/>
      <c r="W31" s="635"/>
      <c r="X31" s="635"/>
      <c r="Y31" s="635"/>
      <c r="Z31" s="635"/>
      <c r="AA31" s="985"/>
      <c r="AB31" s="985"/>
      <c r="AC31" s="985"/>
      <c r="AD31" s="985"/>
      <c r="AE31" s="985"/>
      <c r="AF31" s="985"/>
      <c r="AG31" s="985"/>
      <c r="AH31" s="985"/>
      <c r="AI31" s="985"/>
      <c r="AJ31" s="985"/>
      <c r="AK31" s="985"/>
      <c r="AL31" s="635"/>
    </row>
    <row r="32" spans="1:40" ht="18" customHeight="1">
      <c r="A32" s="648"/>
      <c r="B32" s="635"/>
      <c r="C32" s="635"/>
      <c r="D32" s="635"/>
      <c r="E32" s="635"/>
      <c r="F32" s="635"/>
      <c r="G32" s="635"/>
      <c r="H32" s="635"/>
      <c r="I32" s="635"/>
      <c r="J32" s="635"/>
      <c r="K32" s="635"/>
      <c r="L32" s="635"/>
      <c r="M32" s="635"/>
      <c r="N32" s="635"/>
      <c r="O32" s="635"/>
      <c r="P32" s="635"/>
      <c r="Q32" s="635"/>
      <c r="R32" s="634"/>
      <c r="S32" s="634"/>
      <c r="T32" s="634"/>
      <c r="U32" s="420"/>
      <c r="V32" s="635"/>
      <c r="W32" s="635"/>
      <c r="X32" s="635"/>
      <c r="Y32" s="635"/>
      <c r="Z32" s="635"/>
      <c r="AA32" s="985"/>
      <c r="AB32" s="985"/>
      <c r="AC32" s="985"/>
      <c r="AD32" s="985"/>
      <c r="AE32" s="985"/>
      <c r="AF32" s="985"/>
      <c r="AG32" s="985"/>
      <c r="AH32" s="985"/>
      <c r="AI32" s="985"/>
      <c r="AJ32" s="985"/>
      <c r="AK32" s="985"/>
      <c r="AL32" s="635"/>
    </row>
    <row r="33" spans="1:39" ht="18" customHeight="1">
      <c r="A33" s="648"/>
      <c r="B33" s="635"/>
      <c r="C33" s="635"/>
      <c r="D33" s="635"/>
      <c r="E33" s="635"/>
      <c r="F33" s="635"/>
      <c r="G33" s="635"/>
      <c r="H33" s="635"/>
      <c r="I33" s="635"/>
      <c r="J33" s="635"/>
      <c r="K33" s="635"/>
      <c r="L33" s="635"/>
      <c r="M33" s="635"/>
      <c r="N33" s="635"/>
      <c r="O33" s="635"/>
      <c r="P33" s="635"/>
      <c r="Q33" s="635"/>
      <c r="R33" s="634"/>
      <c r="S33" s="634"/>
      <c r="T33" s="634"/>
      <c r="U33" s="420"/>
      <c r="V33" s="635"/>
      <c r="W33" s="635"/>
      <c r="X33" s="635"/>
      <c r="Y33" s="635"/>
      <c r="Z33" s="635"/>
      <c r="AA33" s="985"/>
      <c r="AB33" s="985"/>
      <c r="AC33" s="985"/>
      <c r="AD33" s="985"/>
      <c r="AE33" s="985"/>
      <c r="AF33" s="985"/>
      <c r="AG33" s="985"/>
      <c r="AH33" s="985"/>
      <c r="AI33" s="985"/>
      <c r="AJ33" s="985"/>
      <c r="AK33" s="985"/>
      <c r="AL33" s="635"/>
    </row>
    <row r="34" spans="1:39" ht="18" customHeight="1">
      <c r="A34" s="648"/>
      <c r="B34" s="635"/>
      <c r="C34" s="635"/>
      <c r="D34" s="635"/>
      <c r="E34" s="635"/>
      <c r="F34" s="635"/>
      <c r="G34" s="635"/>
      <c r="H34" s="635"/>
      <c r="I34" s="635"/>
      <c r="J34" s="635"/>
      <c r="K34" s="635"/>
      <c r="L34" s="635"/>
      <c r="M34" s="635"/>
      <c r="N34" s="635"/>
      <c r="O34" s="635"/>
      <c r="P34" s="635"/>
      <c r="Q34" s="635"/>
      <c r="R34" s="634"/>
      <c r="S34" s="634"/>
      <c r="T34" s="634"/>
      <c r="U34" s="420"/>
      <c r="V34" s="635"/>
      <c r="W34" s="635"/>
      <c r="X34" s="635"/>
      <c r="Y34" s="635"/>
      <c r="Z34" s="635"/>
      <c r="AA34" s="635"/>
      <c r="AB34" s="635"/>
      <c r="AC34" s="635"/>
      <c r="AD34" s="635"/>
      <c r="AE34" s="635"/>
      <c r="AF34" s="635"/>
      <c r="AG34" s="635"/>
      <c r="AH34" s="635"/>
      <c r="AI34" s="635"/>
      <c r="AJ34" s="635"/>
      <c r="AK34" s="635"/>
      <c r="AL34" s="635"/>
    </row>
    <row r="35" spans="1:39" ht="18" customHeight="1">
      <c r="A35" s="648"/>
      <c r="B35" s="635"/>
      <c r="C35" s="635"/>
      <c r="D35" s="635"/>
      <c r="E35" s="635"/>
      <c r="F35" s="635"/>
      <c r="G35" s="635"/>
      <c r="H35" s="635"/>
      <c r="I35" s="635"/>
      <c r="J35" s="635"/>
      <c r="K35" s="635"/>
      <c r="L35" s="635"/>
      <c r="M35" s="635"/>
      <c r="N35" s="635"/>
      <c r="O35" s="635"/>
      <c r="P35" s="635"/>
      <c r="Q35" s="635"/>
      <c r="R35" s="634"/>
      <c r="S35" s="634"/>
      <c r="T35" s="634"/>
      <c r="U35" s="420"/>
      <c r="V35" s="635"/>
      <c r="W35" s="635"/>
      <c r="X35" s="635"/>
      <c r="Y35" s="635"/>
      <c r="Z35" s="635"/>
      <c r="AA35" s="635"/>
      <c r="AB35" s="635"/>
      <c r="AC35" s="635"/>
      <c r="AD35" s="635"/>
      <c r="AE35" s="635"/>
      <c r="AF35" s="635"/>
      <c r="AG35" s="635"/>
      <c r="AH35" s="635"/>
      <c r="AI35" s="635"/>
      <c r="AJ35" s="635"/>
      <c r="AK35" s="635"/>
      <c r="AL35" s="635"/>
    </row>
    <row r="36" spans="1:39" ht="18" customHeight="1">
      <c r="A36" s="648"/>
      <c r="B36" s="635"/>
      <c r="C36" s="635"/>
      <c r="D36" s="635"/>
      <c r="E36" s="635"/>
      <c r="F36" s="635"/>
      <c r="G36" s="635"/>
      <c r="H36" s="635"/>
      <c r="I36" s="635"/>
      <c r="J36" s="635"/>
      <c r="K36" s="635"/>
      <c r="L36" s="635"/>
      <c r="M36" s="635"/>
      <c r="N36" s="635"/>
      <c r="O36" s="635"/>
      <c r="P36" s="635"/>
      <c r="Q36" s="635"/>
      <c r="R36" s="634"/>
      <c r="S36" s="634"/>
      <c r="T36" s="634"/>
      <c r="U36" s="420"/>
      <c r="V36" s="635"/>
      <c r="W36" s="635"/>
      <c r="X36" s="635"/>
      <c r="Y36" s="635"/>
      <c r="Z36" s="635"/>
      <c r="AA36" s="635"/>
      <c r="AB36" s="635"/>
      <c r="AC36" s="635"/>
      <c r="AD36" s="635"/>
      <c r="AE36" s="635"/>
      <c r="AF36" s="635"/>
      <c r="AG36" s="635"/>
      <c r="AH36" s="635"/>
      <c r="AI36" s="635"/>
      <c r="AJ36" s="635"/>
      <c r="AK36" s="635"/>
      <c r="AL36" s="635"/>
    </row>
    <row r="37" spans="1:39" ht="18" customHeight="1">
      <c r="A37" s="648"/>
      <c r="B37" s="635"/>
      <c r="C37" s="635"/>
      <c r="D37" s="635"/>
      <c r="E37" s="635"/>
      <c r="F37" s="635"/>
      <c r="G37" s="635"/>
      <c r="H37" s="635"/>
      <c r="I37" s="635"/>
      <c r="J37" s="635"/>
      <c r="K37" s="635"/>
      <c r="L37" s="635"/>
      <c r="M37" s="635"/>
      <c r="N37" s="635"/>
      <c r="O37" s="635"/>
      <c r="P37" s="635"/>
      <c r="Q37" s="635"/>
      <c r="R37" s="634"/>
      <c r="S37" s="634"/>
      <c r="T37" s="634"/>
      <c r="U37" s="420"/>
      <c r="V37" s="635"/>
      <c r="W37" s="635"/>
      <c r="X37" s="635"/>
      <c r="Y37" s="635"/>
      <c r="Z37" s="635"/>
      <c r="AA37" s="635"/>
      <c r="AB37" s="635"/>
      <c r="AC37" s="635"/>
      <c r="AD37" s="635"/>
      <c r="AE37" s="635"/>
      <c r="AF37" s="635"/>
      <c r="AG37" s="635"/>
      <c r="AH37" s="635"/>
      <c r="AI37" s="635"/>
      <c r="AJ37" s="635"/>
      <c r="AK37" s="635"/>
      <c r="AL37" s="635"/>
    </row>
    <row r="38" spans="1:39" ht="9.9499999999999993" customHeight="1"/>
    <row r="39" spans="1:39" ht="21.95" customHeight="1">
      <c r="A39" s="880" t="s">
        <v>200</v>
      </c>
      <c r="B39" s="880"/>
      <c r="C39" s="880"/>
      <c r="D39" s="880"/>
      <c r="E39" s="880"/>
      <c r="F39" s="880"/>
      <c r="G39" s="880"/>
      <c r="H39" s="880"/>
      <c r="I39" s="880"/>
      <c r="J39" s="880"/>
      <c r="K39" s="880"/>
      <c r="L39" s="880"/>
      <c r="M39" s="880"/>
      <c r="N39" s="880"/>
      <c r="O39" s="880"/>
      <c r="P39" s="880"/>
      <c r="Q39" s="880"/>
      <c r="R39" s="880"/>
      <c r="S39" s="880"/>
      <c r="T39" s="880"/>
      <c r="U39" s="880"/>
      <c r="V39" s="880"/>
      <c r="W39" s="880"/>
      <c r="X39" s="880"/>
      <c r="Y39" s="880"/>
      <c r="Z39" s="880"/>
      <c r="AA39" s="880"/>
      <c r="AB39" s="880"/>
      <c r="AC39" s="880"/>
      <c r="AD39" s="880"/>
      <c r="AE39" s="880"/>
      <c r="AF39" s="880"/>
      <c r="AG39" s="880"/>
      <c r="AH39" s="880"/>
      <c r="AI39" s="880"/>
      <c r="AJ39" s="880"/>
      <c r="AK39" s="880"/>
      <c r="AL39" s="880"/>
      <c r="AM39" s="416"/>
    </row>
    <row r="40" spans="1:39" ht="21.95" customHeight="1">
      <c r="A40" s="881" t="s">
        <v>201</v>
      </c>
      <c r="B40" s="881"/>
      <c r="C40" s="881"/>
      <c r="D40" s="881"/>
      <c r="E40" s="881"/>
      <c r="F40" s="881"/>
      <c r="G40" s="881"/>
      <c r="H40" s="881"/>
      <c r="I40" s="881"/>
      <c r="J40" s="881"/>
      <c r="K40" s="881"/>
      <c r="L40" s="881"/>
      <c r="M40" s="881"/>
      <c r="N40" s="881"/>
      <c r="O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417"/>
    </row>
    <row r="41" spans="1:39" ht="21.95" customHeight="1">
      <c r="A41" s="882" t="s">
        <v>202</v>
      </c>
      <c r="B41" s="88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418"/>
    </row>
  </sheetData>
  <customSheetViews>
    <customSheetView guid="{75B5E8E9-8346-4EE8-9C6C-46A38DB1C943}" showPageBreaks="1" fitToPage="1" printArea="1" view="pageBreakPreview" topLeftCell="A10">
      <selection activeCell="L28" sqref="A28:AI38"/>
      <pageMargins left="0" right="0.2" top="0" bottom="0" header="0" footer="0"/>
      <pageSetup paperSize="9" scale="72" orientation="landscape" r:id="rId1"/>
    </customSheetView>
    <customSheetView guid="{13512C7E-4D64-4772-B38D-5DF8639F80D8}" showPageBreaks="1" fitToPage="1" printArea="1" view="pageBreakPreview">
      <selection activeCell="AE2" sqref="AE2:AI2"/>
      <pageMargins left="0" right="0.2" top="0" bottom="0" header="0" footer="0"/>
      <pageSetup paperSize="9" scale="74" orientation="landscape" r:id="rId2"/>
    </customSheetView>
    <customSheetView guid="{B4FFAC30-8AEE-4080-8E68-C3EF05F8572A}" showPageBreaks="1" fitToPage="1" printArea="1" view="pageBreakPreview" topLeftCell="A10">
      <selection activeCell="A28" sqref="A28:AI38"/>
      <pageMargins left="0" right="0.2" top="0" bottom="0" header="0" footer="0"/>
      <pageSetup paperSize="9" scale="74" orientation="landscape" r:id="rId3"/>
    </customSheetView>
  </customSheetViews>
  <mergeCells count="160">
    <mergeCell ref="A1:AL1"/>
    <mergeCell ref="A39:AL39"/>
    <mergeCell ref="A40:AL40"/>
    <mergeCell ref="A41:AL41"/>
    <mergeCell ref="A3:K3"/>
    <mergeCell ref="B20:E20"/>
    <mergeCell ref="B21:E21"/>
    <mergeCell ref="B22:E22"/>
    <mergeCell ref="B23:E23"/>
    <mergeCell ref="B15:E15"/>
    <mergeCell ref="B16:E16"/>
    <mergeCell ref="B17:E17"/>
    <mergeCell ref="B18:E18"/>
    <mergeCell ref="B19:E19"/>
    <mergeCell ref="B10:E10"/>
    <mergeCell ref="B11:E11"/>
    <mergeCell ref="B12:E12"/>
    <mergeCell ref="B13:E13"/>
    <mergeCell ref="B14:E14"/>
    <mergeCell ref="B6:E6"/>
    <mergeCell ref="B7:E7"/>
    <mergeCell ref="B8:E8"/>
    <mergeCell ref="B9:E9"/>
    <mergeCell ref="F20:H20"/>
    <mergeCell ref="F15:H15"/>
    <mergeCell ref="F16:H16"/>
    <mergeCell ref="F17:H17"/>
    <mergeCell ref="F18:H18"/>
    <mergeCell ref="F19:H19"/>
    <mergeCell ref="F10:H10"/>
    <mergeCell ref="F11:H11"/>
    <mergeCell ref="F12:H12"/>
    <mergeCell ref="F13:H13"/>
    <mergeCell ref="F14:H14"/>
    <mergeCell ref="L20:N20"/>
    <mergeCell ref="L19:N19"/>
    <mergeCell ref="L22:N22"/>
    <mergeCell ref="L21:N21"/>
    <mergeCell ref="L23:N23"/>
    <mergeCell ref="O7:Q7"/>
    <mergeCell ref="F21:H21"/>
    <mergeCell ref="F22:H22"/>
    <mergeCell ref="F23:H23"/>
    <mergeCell ref="O17:Q17"/>
    <mergeCell ref="O18:Q18"/>
    <mergeCell ref="O19:Q19"/>
    <mergeCell ref="O8:Q8"/>
    <mergeCell ref="O9:Q9"/>
    <mergeCell ref="O10:Q10"/>
    <mergeCell ref="I21:K21"/>
    <mergeCell ref="I22:K22"/>
    <mergeCell ref="I23:K23"/>
    <mergeCell ref="I15:K15"/>
    <mergeCell ref="I16:K16"/>
    <mergeCell ref="I17:K17"/>
    <mergeCell ref="I18:K18"/>
    <mergeCell ref="I19:K19"/>
    <mergeCell ref="I10:K10"/>
    <mergeCell ref="I11:K11"/>
    <mergeCell ref="I12:K12"/>
    <mergeCell ref="I13:K13"/>
    <mergeCell ref="I14:K14"/>
    <mergeCell ref="A4:A5"/>
    <mergeCell ref="R6:T6"/>
    <mergeCell ref="R7:T7"/>
    <mergeCell ref="R8:T8"/>
    <mergeCell ref="R9:T9"/>
    <mergeCell ref="O6:Q6"/>
    <mergeCell ref="I4:N4"/>
    <mergeCell ref="I6:K6"/>
    <mergeCell ref="I7:K7"/>
    <mergeCell ref="F6:H6"/>
    <mergeCell ref="F7:H7"/>
    <mergeCell ref="F8:H8"/>
    <mergeCell ref="F9:H9"/>
    <mergeCell ref="X14:Z14"/>
    <mergeCell ref="X13:Z13"/>
    <mergeCell ref="X12:Z12"/>
    <mergeCell ref="X11:Z11"/>
    <mergeCell ref="X10:Z10"/>
    <mergeCell ref="R10:T10"/>
    <mergeCell ref="R11:T11"/>
    <mergeCell ref="R12:T12"/>
    <mergeCell ref="R13:T13"/>
    <mergeCell ref="R14:T14"/>
    <mergeCell ref="U10:W10"/>
    <mergeCell ref="U11:W11"/>
    <mergeCell ref="U12:W12"/>
    <mergeCell ref="U13:W13"/>
    <mergeCell ref="U14:W14"/>
    <mergeCell ref="AI2:AL2"/>
    <mergeCell ref="AB4:AL4"/>
    <mergeCell ref="X8:Z8"/>
    <mergeCell ref="AB6:AL26"/>
    <mergeCell ref="L12:N12"/>
    <mergeCell ref="L11:N11"/>
    <mergeCell ref="L10:N10"/>
    <mergeCell ref="L9:N9"/>
    <mergeCell ref="L8:N8"/>
    <mergeCell ref="L7:N7"/>
    <mergeCell ref="L14:N14"/>
    <mergeCell ref="L13:N13"/>
    <mergeCell ref="X9:Z9"/>
    <mergeCell ref="L6:N6"/>
    <mergeCell ref="X7:Z7"/>
    <mergeCell ref="X6:Z6"/>
    <mergeCell ref="X23:Z23"/>
    <mergeCell ref="X22:Z22"/>
    <mergeCell ref="X21:Z21"/>
    <mergeCell ref="O4:T4"/>
    <mergeCell ref="O20:Q20"/>
    <mergeCell ref="O21:Q21"/>
    <mergeCell ref="O22:Q22"/>
    <mergeCell ref="O23:Q23"/>
    <mergeCell ref="X4:Z5"/>
    <mergeCell ref="B4:E5"/>
    <mergeCell ref="F4:H5"/>
    <mergeCell ref="X15:Z15"/>
    <mergeCell ref="X20:Z20"/>
    <mergeCell ref="X19:Z19"/>
    <mergeCell ref="X18:Z18"/>
    <mergeCell ref="X17:Z17"/>
    <mergeCell ref="X16:Z16"/>
    <mergeCell ref="L18:N18"/>
    <mergeCell ref="L17:N17"/>
    <mergeCell ref="L16:N16"/>
    <mergeCell ref="L15:N15"/>
    <mergeCell ref="U15:W15"/>
    <mergeCell ref="R15:T15"/>
    <mergeCell ref="O11:Q11"/>
    <mergeCell ref="O12:Q12"/>
    <mergeCell ref="O13:Q13"/>
    <mergeCell ref="O14:Q14"/>
    <mergeCell ref="O15:Q15"/>
    <mergeCell ref="O16:Q16"/>
    <mergeCell ref="I20:K20"/>
    <mergeCell ref="I8:K8"/>
    <mergeCell ref="I9:K9"/>
    <mergeCell ref="U4:W5"/>
    <mergeCell ref="U6:W6"/>
    <mergeCell ref="U7:W7"/>
    <mergeCell ref="U8:W8"/>
    <mergeCell ref="U9:W9"/>
    <mergeCell ref="U17:W17"/>
    <mergeCell ref="U18:W18"/>
    <mergeCell ref="U19:W19"/>
    <mergeCell ref="U20:W20"/>
    <mergeCell ref="U16:W16"/>
    <mergeCell ref="AA29:AK33"/>
    <mergeCell ref="R16:T16"/>
    <mergeCell ref="R17:T17"/>
    <mergeCell ref="R18:T18"/>
    <mergeCell ref="R19:T19"/>
    <mergeCell ref="R20:T20"/>
    <mergeCell ref="R21:T21"/>
    <mergeCell ref="R22:T22"/>
    <mergeCell ref="R23:T23"/>
    <mergeCell ref="U21:W21"/>
    <mergeCell ref="U22:W22"/>
    <mergeCell ref="U23:W23"/>
  </mergeCells>
  <phoneticPr fontId="1"/>
  <pageMargins left="0" right="0.2" top="0" bottom="0" header="0" footer="0"/>
  <pageSetup paperSize="9" scale="68" orientation="landscape"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93300"/>
    <pageSetUpPr fitToPage="1"/>
  </sheetPr>
  <dimension ref="A1:T31"/>
  <sheetViews>
    <sheetView showWhiteSpace="0" view="pageBreakPreview" zoomScaleNormal="120" zoomScaleSheetLayoutView="100" zoomScalePageLayoutView="10" workbookViewId="0">
      <selection activeCell="F11" sqref="F11"/>
    </sheetView>
  </sheetViews>
  <sheetFormatPr defaultRowHeight="13.5"/>
  <cols>
    <col min="1" max="1" width="5.125" style="3" customWidth="1"/>
    <col min="2" max="2" width="12.625" customWidth="1"/>
    <col min="3" max="9" width="10.625" customWidth="1"/>
    <col min="10" max="10" width="5.875" customWidth="1"/>
    <col min="14" max="14" width="8.875" customWidth="1"/>
    <col min="15" max="15" width="9.7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B3" s="997" t="s">
        <v>60</v>
      </c>
      <c r="C3" s="997"/>
      <c r="D3" s="997"/>
      <c r="E3" s="997"/>
      <c r="F3" s="997"/>
    </row>
    <row r="4" spans="1:20">
      <c r="A4" s="188"/>
    </row>
    <row r="5" spans="1:20" s="1" customFormat="1" ht="20.100000000000001" customHeight="1">
      <c r="A5" s="188"/>
      <c r="B5" s="87" t="s">
        <v>0</v>
      </c>
      <c r="C5" s="88" t="s">
        <v>1</v>
      </c>
      <c r="D5" s="88" t="s">
        <v>2</v>
      </c>
      <c r="E5" s="88" t="s">
        <v>3</v>
      </c>
      <c r="F5" s="88" t="s">
        <v>5</v>
      </c>
      <c r="G5" s="88" t="s">
        <v>20</v>
      </c>
      <c r="H5" s="88" t="s">
        <v>33</v>
      </c>
      <c r="I5" s="85"/>
      <c r="J5" s="2"/>
      <c r="K5" s="8"/>
      <c r="L5" s="8"/>
      <c r="M5" s="8"/>
      <c r="N5" s="8"/>
      <c r="P5"/>
      <c r="Q5"/>
      <c r="R5"/>
      <c r="S5"/>
      <c r="T5"/>
    </row>
    <row r="6" spans="1:20" s="1" customFormat="1" ht="20.100000000000001" customHeight="1">
      <c r="A6" s="297" t="s">
        <v>86</v>
      </c>
      <c r="B6" s="91" t="str">
        <f>トータル!B256</f>
        <v>BANGKOK BRIDGE</v>
      </c>
      <c r="C6" s="154" t="str">
        <f>トータル!C256</f>
        <v>185S</v>
      </c>
      <c r="D6" s="154" t="str">
        <f>トータル!D256</f>
        <v>07/07-07</v>
      </c>
      <c r="E6" s="154" t="str">
        <f>トータル!F256</f>
        <v>07/03</v>
      </c>
      <c r="F6" s="163" t="str">
        <f>トータル!H256</f>
        <v>07/03</v>
      </c>
      <c r="G6" s="154" t="str">
        <f>トータル!I256</f>
        <v>07/20</v>
      </c>
      <c r="H6" s="104" t="s">
        <v>19</v>
      </c>
      <c r="I6" s="85"/>
      <c r="J6" s="2"/>
      <c r="K6" s="8"/>
      <c r="L6" s="8"/>
      <c r="M6" s="8"/>
      <c r="N6" s="8"/>
      <c r="P6"/>
      <c r="Q6"/>
      <c r="R6"/>
      <c r="S6"/>
      <c r="T6"/>
    </row>
    <row r="7" spans="1:20" ht="18" customHeight="1">
      <c r="A7" s="61" t="s">
        <v>86</v>
      </c>
      <c r="B7" s="342" t="str">
        <f>トータル!B257</f>
        <v>SEASPAN KYOTO</v>
      </c>
      <c r="C7" s="343" t="str">
        <f>トータル!C257</f>
        <v>112S</v>
      </c>
      <c r="D7" s="343" t="str">
        <f>トータル!D257</f>
        <v>07/14-14</v>
      </c>
      <c r="E7" s="343" t="str">
        <f>トータル!F257</f>
        <v>07/10</v>
      </c>
      <c r="F7" s="344" t="str">
        <f>トータル!H257</f>
        <v>07/10</v>
      </c>
      <c r="G7" s="343" t="str">
        <f>トータル!I257</f>
        <v>07/27</v>
      </c>
      <c r="H7" s="345" t="s">
        <v>19</v>
      </c>
      <c r="I7" s="15"/>
      <c r="J7" s="7"/>
      <c r="K7" s="770"/>
      <c r="L7" s="770"/>
      <c r="M7" s="770"/>
      <c r="N7" s="770"/>
    </row>
    <row r="8" spans="1:20" ht="18" customHeight="1">
      <c r="A8" s="30" t="s">
        <v>86</v>
      </c>
      <c r="B8" s="91" t="str">
        <f>トータル!B258</f>
        <v>MOL EXPLORER</v>
      </c>
      <c r="C8" s="154" t="str">
        <f>トータル!C258</f>
        <v>079S</v>
      </c>
      <c r="D8" s="154" t="str">
        <f>トータル!D258</f>
        <v>07/21-21</v>
      </c>
      <c r="E8" s="154" t="str">
        <f>トータル!F258</f>
        <v>07/17</v>
      </c>
      <c r="F8" s="163" t="str">
        <f>トータル!H258</f>
        <v>07/17</v>
      </c>
      <c r="G8" s="154" t="str">
        <f>トータル!I258</f>
        <v>08/03</v>
      </c>
      <c r="H8" s="104" t="s">
        <v>19</v>
      </c>
      <c r="I8" s="15"/>
      <c r="J8" s="7"/>
      <c r="K8" s="770"/>
      <c r="L8" s="770"/>
      <c r="M8" s="770"/>
      <c r="N8" s="770"/>
      <c r="Q8" s="311"/>
    </row>
    <row r="9" spans="1:20" ht="18" customHeight="1">
      <c r="A9" s="30" t="s">
        <v>86</v>
      </c>
      <c r="B9" s="91" t="str">
        <f>トータル!B259</f>
        <v>JAKARTA EXPRESS</v>
      </c>
      <c r="C9" s="154" t="str">
        <f>トータル!C259</f>
        <v>083S</v>
      </c>
      <c r="D9" s="154" t="str">
        <f>トータル!D259</f>
        <v>07/28-28</v>
      </c>
      <c r="E9" s="154" t="str">
        <f>トータル!F259</f>
        <v>07/24</v>
      </c>
      <c r="F9" s="163" t="str">
        <f>トータル!H259</f>
        <v>07/24</v>
      </c>
      <c r="G9" s="154" t="str">
        <f>トータル!I259</f>
        <v>08/10</v>
      </c>
      <c r="H9" s="104" t="s">
        <v>19</v>
      </c>
      <c r="I9" s="15"/>
      <c r="J9" s="7"/>
      <c r="K9" s="770"/>
      <c r="L9" s="770"/>
      <c r="M9" s="770"/>
      <c r="N9" s="770"/>
      <c r="Q9" s="312"/>
    </row>
    <row r="10" spans="1:20" ht="18" customHeight="1">
      <c r="A10" s="30" t="s">
        <v>86</v>
      </c>
      <c r="B10" s="91" t="str">
        <f>トータル!B260</f>
        <v>BANGKOK BRIDGE</v>
      </c>
      <c r="C10" s="154" t="str">
        <f>トータル!C260</f>
        <v>186S</v>
      </c>
      <c r="D10" s="154" t="str">
        <f>トータル!D260</f>
        <v>08/04-04</v>
      </c>
      <c r="E10" s="154" t="str">
        <f>トータル!F260</f>
        <v>07/31</v>
      </c>
      <c r="F10" s="163" t="str">
        <f>トータル!H260</f>
        <v>07/31</v>
      </c>
      <c r="G10" s="154" t="str">
        <f>トータル!I260</f>
        <v>08/17</v>
      </c>
      <c r="H10" s="104" t="s">
        <v>19</v>
      </c>
      <c r="I10" s="15"/>
      <c r="J10" s="7"/>
      <c r="K10" s="10"/>
      <c r="L10" s="10"/>
      <c r="M10" s="10"/>
      <c r="N10" s="10"/>
      <c r="Q10" s="313"/>
    </row>
    <row r="11" spans="1:20" ht="18" customHeight="1">
      <c r="B11" s="91" t="str">
        <f>トータル!B261</f>
        <v>SEASPAN KYOTO</v>
      </c>
      <c r="C11" s="154" t="str">
        <f>トータル!C261</f>
        <v>113S</v>
      </c>
      <c r="D11" s="154" t="str">
        <f>トータル!D261</f>
        <v>08/11-11</v>
      </c>
      <c r="E11" s="154" t="str">
        <f>トータル!F261</f>
        <v>08/07</v>
      </c>
      <c r="F11" s="163" t="str">
        <f>トータル!H261</f>
        <v>08/07</v>
      </c>
      <c r="G11" s="154" t="str">
        <f>トータル!I261</f>
        <v>08/24</v>
      </c>
      <c r="H11" s="104" t="s">
        <v>19</v>
      </c>
      <c r="I11" s="15"/>
      <c r="J11" s="7"/>
      <c r="K11" s="10"/>
      <c r="L11" s="10"/>
      <c r="M11" s="10"/>
      <c r="N11" s="10"/>
      <c r="Q11" s="314"/>
    </row>
    <row r="12" spans="1:20" ht="18" customHeight="1">
      <c r="B12" s="91" t="str">
        <f>トータル!B262</f>
        <v>MOL EXPLORER</v>
      </c>
      <c r="C12" s="154" t="str">
        <f>トータル!C262</f>
        <v>080S</v>
      </c>
      <c r="D12" s="154" t="str">
        <f>トータル!D262</f>
        <v>08/18-18</v>
      </c>
      <c r="E12" s="154" t="str">
        <f>トータル!F262</f>
        <v>08/14</v>
      </c>
      <c r="F12" s="163" t="str">
        <f>トータル!H262</f>
        <v>08/14</v>
      </c>
      <c r="G12" s="154" t="str">
        <f>トータル!I262</f>
        <v>08/31</v>
      </c>
      <c r="H12" s="104" t="s">
        <v>19</v>
      </c>
      <c r="I12" s="15"/>
      <c r="J12" s="7"/>
      <c r="K12" s="10"/>
      <c r="L12" s="10"/>
      <c r="M12" s="10"/>
      <c r="N12" s="10"/>
    </row>
    <row r="13" spans="1:20" ht="18" customHeight="1">
      <c r="B13" s="91" t="str">
        <f>トータル!B263</f>
        <v>JAKARTA EXPRESS</v>
      </c>
      <c r="C13" s="154" t="str">
        <f>トータル!C263</f>
        <v>084S</v>
      </c>
      <c r="D13" s="154" t="str">
        <f>トータル!D263</f>
        <v>08/25-25</v>
      </c>
      <c r="E13" s="154" t="str">
        <f>トータル!F263</f>
        <v>08/21</v>
      </c>
      <c r="F13" s="163" t="str">
        <f>トータル!H263</f>
        <v>08/21</v>
      </c>
      <c r="G13" s="154" t="str">
        <f>トータル!I263</f>
        <v>09/07</v>
      </c>
      <c r="H13" s="104" t="s">
        <v>19</v>
      </c>
      <c r="I13" s="15"/>
      <c r="K13" s="5"/>
      <c r="L13" s="5"/>
      <c r="M13" s="5"/>
      <c r="N13" s="5"/>
    </row>
    <row r="14" spans="1:20" ht="18" customHeight="1">
      <c r="A14" s="30" t="s">
        <v>86</v>
      </c>
      <c r="B14" s="91" t="str">
        <f>トータル!B264</f>
        <v>BANGKOK BRIDGE</v>
      </c>
      <c r="C14" s="154" t="str">
        <f>トータル!C264</f>
        <v>187S</v>
      </c>
      <c r="D14" s="154" t="str">
        <f>トータル!D264</f>
        <v>09/01-01</v>
      </c>
      <c r="E14" s="154" t="str">
        <f>トータル!F264</f>
        <v>08/28</v>
      </c>
      <c r="F14" s="163" t="str">
        <f>トータル!H264</f>
        <v>08/28</v>
      </c>
      <c r="G14" s="154" t="str">
        <f>トータル!I264</f>
        <v>09/14</v>
      </c>
      <c r="H14" s="104" t="s">
        <v>19</v>
      </c>
      <c r="I14" s="13"/>
      <c r="K14" s="5"/>
      <c r="L14" s="5"/>
      <c r="M14" s="5"/>
      <c r="N14" s="5"/>
    </row>
    <row r="15" spans="1:20" ht="18" customHeight="1">
      <c r="B15" s="368">
        <f>トータル!B265</f>
        <v>0</v>
      </c>
      <c r="C15" s="370">
        <f>トータル!C265</f>
        <v>0</v>
      </c>
      <c r="D15" s="25">
        <f>トータル!D265</f>
        <v>0</v>
      </c>
      <c r="E15" s="25">
        <f>トータル!F265</f>
        <v>0</v>
      </c>
      <c r="F15" s="296">
        <f>トータル!H265</f>
        <v>0</v>
      </c>
      <c r="G15" s="295">
        <f>トータル!I265</f>
        <v>0</v>
      </c>
      <c r="H15" s="24" t="s">
        <v>19</v>
      </c>
      <c r="I15" s="13"/>
      <c r="K15" s="5"/>
      <c r="L15" s="5"/>
      <c r="M15" s="5"/>
      <c r="N15" s="5"/>
    </row>
    <row r="16" spans="1:20" ht="18" customHeight="1">
      <c r="B16" s="369"/>
      <c r="C16" s="13"/>
      <c r="D16" s="14"/>
      <c r="E16" s="14"/>
      <c r="F16" s="14"/>
      <c r="G16" s="14"/>
      <c r="H16" s="14"/>
      <c r="I16" s="13"/>
      <c r="K16" s="5"/>
      <c r="L16" s="5"/>
      <c r="M16" s="5"/>
      <c r="N16" s="5"/>
    </row>
    <row r="17" spans="2:14" ht="18" customHeight="1">
      <c r="B17" s="256"/>
      <c r="C17" s="69"/>
      <c r="D17" s="83"/>
      <c r="E17" s="83"/>
      <c r="F17" s="83"/>
      <c r="G17" s="83"/>
      <c r="H17" s="69"/>
      <c r="I17" s="13"/>
      <c r="K17" s="5"/>
      <c r="L17" s="5"/>
      <c r="M17" s="5"/>
      <c r="N17" s="5"/>
    </row>
    <row r="18" spans="2:14" ht="18" customHeight="1">
      <c r="B18" s="257"/>
      <c r="C18" s="69"/>
      <c r="D18" s="83"/>
      <c r="E18" s="83"/>
      <c r="F18" s="83"/>
      <c r="G18" s="83"/>
      <c r="H18" s="69"/>
      <c r="I18" s="13"/>
      <c r="K18" s="5"/>
      <c r="L18" s="5"/>
      <c r="M18" s="5"/>
      <c r="N18" s="5"/>
    </row>
    <row r="19" spans="2:14" ht="18" customHeight="1">
      <c r="B19" s="257"/>
      <c r="C19" s="13"/>
      <c r="D19" s="14"/>
      <c r="E19" s="14"/>
      <c r="F19" s="14"/>
      <c r="G19" s="14"/>
      <c r="H19" s="14"/>
      <c r="I19" s="13"/>
      <c r="K19" s="5"/>
      <c r="L19" s="5"/>
      <c r="M19" s="5"/>
      <c r="N19" s="5"/>
    </row>
    <row r="20" spans="2:14" ht="18" customHeight="1">
      <c r="C20" s="13"/>
      <c r="D20" s="14"/>
      <c r="E20" s="14"/>
      <c r="F20" s="14"/>
      <c r="G20" s="14"/>
      <c r="H20" s="14"/>
      <c r="I20" s="13"/>
      <c r="K20" s="5"/>
      <c r="L20" s="5"/>
      <c r="M20" s="5"/>
      <c r="N20" s="5"/>
    </row>
    <row r="21" spans="2:14" ht="18" customHeight="1">
      <c r="C21" s="13"/>
      <c r="D21" s="14"/>
      <c r="E21" s="14"/>
      <c r="F21" s="14"/>
      <c r="G21" s="14"/>
      <c r="H21" s="14"/>
      <c r="I21" s="13"/>
      <c r="K21" s="5"/>
      <c r="L21" s="5"/>
      <c r="M21" s="5"/>
      <c r="N21" s="5"/>
    </row>
    <row r="22" spans="2:14" ht="18" customHeight="1">
      <c r="C22" s="13"/>
      <c r="D22" s="14"/>
      <c r="E22" s="14"/>
      <c r="F22" s="14"/>
      <c r="G22" s="14"/>
      <c r="H22" s="14"/>
      <c r="I22" s="13"/>
      <c r="K22" s="5"/>
      <c r="L22" s="5"/>
      <c r="M22" s="5"/>
      <c r="N22" s="5"/>
    </row>
    <row r="23" spans="2:14" ht="18" customHeight="1">
      <c r="C23" s="13"/>
      <c r="D23" s="14"/>
      <c r="E23" s="14"/>
      <c r="F23" s="14"/>
      <c r="G23" s="14"/>
      <c r="H23" s="14"/>
      <c r="I23" s="13"/>
      <c r="K23" s="5"/>
      <c r="L23" s="5"/>
      <c r="M23" s="5"/>
      <c r="N23" s="5"/>
    </row>
    <row r="24" spans="2:14" ht="18" customHeight="1">
      <c r="C24" s="13"/>
      <c r="D24" s="14"/>
      <c r="E24" s="14"/>
      <c r="F24" s="14"/>
      <c r="G24" s="14"/>
      <c r="H24" s="14"/>
      <c r="I24" s="13"/>
      <c r="K24" s="5"/>
      <c r="L24" s="5"/>
      <c r="M24" s="5"/>
      <c r="N24" s="5"/>
    </row>
    <row r="25" spans="2:14" ht="18" customHeight="1">
      <c r="D25" s="4"/>
      <c r="E25" s="4"/>
      <c r="F25" s="4"/>
      <c r="G25" s="4"/>
      <c r="H25" s="4"/>
      <c r="I25" s="13"/>
      <c r="K25" s="5"/>
      <c r="L25" s="5"/>
      <c r="M25" s="5"/>
      <c r="N25" s="5"/>
    </row>
    <row r="26" spans="2:14" ht="18" customHeight="1">
      <c r="D26" s="4"/>
      <c r="E26" s="4"/>
      <c r="F26" s="4"/>
      <c r="G26" s="4"/>
      <c r="H26" s="4"/>
    </row>
    <row r="27" spans="2:14" ht="18" customHeight="1">
      <c r="D27" s="4"/>
      <c r="E27" s="4"/>
      <c r="F27" s="4"/>
      <c r="G27" s="4"/>
      <c r="H27" s="4"/>
    </row>
    <row r="28" spans="2:14" ht="18" customHeight="1"/>
    <row r="29" spans="2:14" ht="18" customHeight="1"/>
    <row r="30" spans="2:14" ht="18" customHeight="1"/>
    <row r="31" spans="2:14" ht="18" customHeight="1"/>
  </sheetData>
  <customSheetViews>
    <customSheetView guid="{9AD2D9A2-7B39-4E64-9049-BFF191862482}" scale="85" showPageBreaks="1" fitToPage="1" printArea="1" view="pageBreakPreview">
      <selection activeCell="H17" sqref="H17"/>
      <colBreaks count="1" manualBreakCount="1">
        <brk id="3" max="29" man="1"/>
      </colBreaks>
      <pageMargins left="0" right="0.2" top="0" bottom="0" header="0" footer="0"/>
      <pageSetup paperSize="9" scale="95" orientation="landscape" r:id="rId1"/>
    </customSheetView>
    <customSheetView guid="{75B5E8E9-8346-4EE8-9C6C-46A38DB1C943}" scale="85" showPageBreaks="1" fitToPage="1" printArea="1" view="pageBreakPreview">
      <selection activeCell="H17" sqref="H17"/>
      <colBreaks count="1" manualBreakCount="1">
        <brk id="3" max="29" man="1"/>
      </colBreaks>
      <pageMargins left="0" right="0.2" top="0" bottom="0" header="0" footer="0"/>
      <pageSetup paperSize="9" scale="95" orientation="landscape" r:id="rId2"/>
    </customSheetView>
    <customSheetView guid="{13512C7E-4D64-4772-B38D-5DF8639F80D8}" scale="85" showPageBreaks="1" fitToPage="1" printArea="1" state="hidden" view="pageBreakPreview">
      <selection activeCell="H17" sqref="H17"/>
      <colBreaks count="1" manualBreakCount="1">
        <brk id="3" max="29" man="1"/>
      </colBreaks>
      <pageMargins left="0" right="0.2" top="0" bottom="0" header="0" footer="0"/>
      <pageSetup paperSize="9" scale="98" orientation="landscape" r:id="rId3"/>
    </customSheetView>
    <customSheetView guid="{B4FFAC30-8AEE-4080-8E68-C3EF05F8572A}" showPageBreaks="1" fitToPage="1" printArea="1" state="hidden" view="pageBreakPreview">
      <selection activeCell="F11" sqref="F11"/>
      <colBreaks count="1" manualBreakCount="1">
        <brk id="3" max="29" man="1"/>
      </colBreaks>
      <pageMargins left="0" right="0.2" top="0" bottom="0" header="0" footer="0"/>
      <pageSetup paperSize="9" scale="98" orientation="landscape" r:id="rId4"/>
    </customSheetView>
  </customSheetViews>
  <mergeCells count="2">
    <mergeCell ref="B3:F3"/>
    <mergeCell ref="K7:N9"/>
  </mergeCells>
  <phoneticPr fontId="1"/>
  <pageMargins left="0" right="0.2" top="0" bottom="0" header="0" footer="0"/>
  <pageSetup paperSize="9" scale="98" orientation="landscape" r:id="rId5"/>
  <colBreaks count="1" manualBreakCount="1">
    <brk id="3" max="29" man="1"/>
  </colBreaks>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93300"/>
    <pageSetUpPr fitToPage="1"/>
  </sheetPr>
  <dimension ref="A1:AD29"/>
  <sheetViews>
    <sheetView showWhiteSpace="0" view="pageBreakPreview" zoomScale="85" zoomScaleNormal="120" zoomScaleSheetLayoutView="85" zoomScalePageLayoutView="10" workbookViewId="0">
      <selection activeCell="F15" sqref="E15:F15"/>
    </sheetView>
  </sheetViews>
  <sheetFormatPr defaultColWidth="9" defaultRowHeight="13.5"/>
  <cols>
    <col min="1" max="1" width="5.625" style="401" customWidth="1"/>
    <col min="2" max="30" width="5.625" style="389" customWidth="1"/>
    <col min="31" max="16384" width="9" style="389"/>
  </cols>
  <sheetData>
    <row r="1" spans="1:30" ht="66" customHeight="1">
      <c r="A1" s="805" t="s">
        <v>473</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row>
    <row r="2" spans="1:30" ht="21.95" customHeight="1">
      <c r="Z2" s="453" t="s">
        <v>222</v>
      </c>
      <c r="AA2" s="772">
        <f ca="1">TODAY()</f>
        <v>45478</v>
      </c>
      <c r="AB2" s="772"/>
      <c r="AC2" s="772"/>
      <c r="AD2" s="772"/>
    </row>
    <row r="3" spans="1:30" ht="21.95" customHeight="1">
      <c r="A3" s="998" t="s">
        <v>60</v>
      </c>
      <c r="B3" s="998"/>
      <c r="C3" s="998"/>
      <c r="D3" s="998"/>
      <c r="E3" s="998"/>
      <c r="F3" s="998"/>
      <c r="G3" s="998"/>
      <c r="H3" s="998"/>
      <c r="I3" s="998"/>
      <c r="J3" s="997"/>
      <c r="K3" s="997"/>
      <c r="L3" s="1" t="s">
        <v>658</v>
      </c>
      <c r="M3" s="209"/>
    </row>
    <row r="4" spans="1:30" s="1" customFormat="1" ht="21.95" customHeight="1">
      <c r="A4" s="429" t="s">
        <v>195</v>
      </c>
      <c r="B4" s="776" t="s">
        <v>0</v>
      </c>
      <c r="C4" s="776"/>
      <c r="D4" s="776"/>
      <c r="E4" s="776"/>
      <c r="F4" s="776" t="s">
        <v>1</v>
      </c>
      <c r="G4" s="776"/>
      <c r="H4" s="776" t="s">
        <v>347</v>
      </c>
      <c r="I4" s="776"/>
      <c r="J4" s="776" t="s">
        <v>349</v>
      </c>
      <c r="K4" s="776"/>
      <c r="L4" s="776" t="s">
        <v>348</v>
      </c>
      <c r="M4" s="776"/>
      <c r="N4" s="776" t="s">
        <v>20</v>
      </c>
      <c r="O4" s="776"/>
      <c r="P4" s="776" t="s">
        <v>33</v>
      </c>
      <c r="Q4" s="776"/>
      <c r="S4" s="812"/>
      <c r="T4" s="812"/>
      <c r="U4" s="812"/>
      <c r="V4" s="812"/>
      <c r="W4" s="812"/>
      <c r="X4" s="812"/>
      <c r="Y4" s="812"/>
      <c r="Z4" s="812"/>
      <c r="AA4" s="812"/>
      <c r="AB4" s="812"/>
      <c r="AC4" s="812"/>
      <c r="AD4" s="812"/>
    </row>
    <row r="5" spans="1:30" s="1" customFormat="1" ht="21.95" customHeight="1">
      <c r="A5" s="431" t="str">
        <f>トータル!A256&amp;""</f>
        <v/>
      </c>
      <c r="B5" s="939" t="str">
        <f>トータル!B256&amp;""</f>
        <v>BANGKOK BRIDGE</v>
      </c>
      <c r="C5" s="939"/>
      <c r="D5" s="939"/>
      <c r="E5" s="939"/>
      <c r="F5" s="777" t="str">
        <f>トータル!C256&amp;""</f>
        <v>185S</v>
      </c>
      <c r="G5" s="777"/>
      <c r="H5" s="777" t="str">
        <f>トータル!D256&amp;""</f>
        <v>07/07-07</v>
      </c>
      <c r="I5" s="777"/>
      <c r="J5" s="777" t="str">
        <f>トータル!F256&amp;""</f>
        <v>07/03</v>
      </c>
      <c r="K5" s="777"/>
      <c r="L5" s="922" t="str">
        <f>トータル!H256&amp;""</f>
        <v>07/03</v>
      </c>
      <c r="M5" s="922"/>
      <c r="N5" s="777" t="str">
        <f>トータル!I256&amp;""</f>
        <v>07/20</v>
      </c>
      <c r="O5" s="777"/>
      <c r="P5" s="777" t="str">
        <f>トータル!K256&amp;""</f>
        <v>ONE</v>
      </c>
      <c r="Q5" s="777"/>
      <c r="S5" s="999"/>
      <c r="T5" s="999"/>
      <c r="U5" s="999"/>
      <c r="V5" s="999"/>
      <c r="W5" s="999"/>
      <c r="X5" s="999"/>
      <c r="Y5" s="999"/>
      <c r="Z5" s="999"/>
      <c r="AA5" s="999"/>
      <c r="AB5" s="999"/>
      <c r="AC5" s="999"/>
      <c r="AD5" s="999"/>
    </row>
    <row r="6" spans="1:30" ht="21.95" customHeight="1">
      <c r="A6" s="431" t="str">
        <f>トータル!A257&amp;""</f>
        <v>▲</v>
      </c>
      <c r="B6" s="939" t="str">
        <f>トータル!B257&amp;""</f>
        <v>SEASPAN KYOTO</v>
      </c>
      <c r="C6" s="939"/>
      <c r="D6" s="939"/>
      <c r="E6" s="939"/>
      <c r="F6" s="777" t="str">
        <f>トータル!C257&amp;""</f>
        <v>112S</v>
      </c>
      <c r="G6" s="777"/>
      <c r="H6" s="777" t="str">
        <f>トータル!D257&amp;""</f>
        <v>07/14-14</v>
      </c>
      <c r="I6" s="777"/>
      <c r="J6" s="777" t="str">
        <f>トータル!F257&amp;""</f>
        <v>07/10</v>
      </c>
      <c r="K6" s="777"/>
      <c r="L6" s="922" t="str">
        <f>トータル!H257&amp;""</f>
        <v>07/10</v>
      </c>
      <c r="M6" s="922"/>
      <c r="N6" s="777" t="str">
        <f>トータル!I257&amp;""</f>
        <v>07/27</v>
      </c>
      <c r="O6" s="777"/>
      <c r="P6" s="777" t="str">
        <f>トータル!K257&amp;""</f>
        <v>ONE</v>
      </c>
      <c r="Q6" s="777"/>
      <c r="S6" s="999"/>
      <c r="T6" s="999"/>
      <c r="U6" s="999"/>
      <c r="V6" s="999"/>
      <c r="W6" s="999"/>
      <c r="X6" s="999"/>
      <c r="Y6" s="999"/>
      <c r="Z6" s="999"/>
      <c r="AA6" s="999"/>
      <c r="AB6" s="999"/>
      <c r="AC6" s="999"/>
      <c r="AD6" s="999"/>
    </row>
    <row r="7" spans="1:30" ht="21.95" customHeight="1">
      <c r="A7" s="431" t="str">
        <f>トータル!A258&amp;""</f>
        <v>▲</v>
      </c>
      <c r="B7" s="939" t="str">
        <f>トータル!B258&amp;""</f>
        <v>MOL EXPLORER</v>
      </c>
      <c r="C7" s="939"/>
      <c r="D7" s="939"/>
      <c r="E7" s="939"/>
      <c r="F7" s="777" t="str">
        <f>トータル!C258&amp;""</f>
        <v>079S</v>
      </c>
      <c r="G7" s="777"/>
      <c r="H7" s="777" t="str">
        <f>トータル!D258&amp;""</f>
        <v>07/21-21</v>
      </c>
      <c r="I7" s="777"/>
      <c r="J7" s="777" t="str">
        <f>トータル!F258&amp;""</f>
        <v>07/17</v>
      </c>
      <c r="K7" s="777"/>
      <c r="L7" s="922" t="str">
        <f>トータル!H258&amp;""</f>
        <v>07/17</v>
      </c>
      <c r="M7" s="922"/>
      <c r="N7" s="777" t="str">
        <f>トータル!I258&amp;""</f>
        <v>08/03</v>
      </c>
      <c r="O7" s="777"/>
      <c r="P7" s="777" t="str">
        <f>トータル!K258&amp;""</f>
        <v>ONE</v>
      </c>
      <c r="Q7" s="777"/>
      <c r="S7" s="999"/>
      <c r="T7" s="999"/>
      <c r="U7" s="999"/>
      <c r="V7" s="999"/>
      <c r="W7" s="999"/>
      <c r="X7" s="999"/>
      <c r="Y7" s="999"/>
      <c r="Z7" s="999"/>
      <c r="AA7" s="999"/>
      <c r="AB7" s="999"/>
      <c r="AC7" s="999"/>
      <c r="AD7" s="999"/>
    </row>
    <row r="8" spans="1:30" ht="21.95" customHeight="1">
      <c r="A8" s="431" t="str">
        <f>トータル!A259&amp;""</f>
        <v/>
      </c>
      <c r="B8" s="939" t="str">
        <f>トータル!B259&amp;""</f>
        <v>JAKARTA EXPRESS</v>
      </c>
      <c r="C8" s="939"/>
      <c r="D8" s="939"/>
      <c r="E8" s="939"/>
      <c r="F8" s="777" t="str">
        <f>トータル!C259&amp;""</f>
        <v>083S</v>
      </c>
      <c r="G8" s="777"/>
      <c r="H8" s="777" t="str">
        <f>トータル!D259&amp;""</f>
        <v>07/28-28</v>
      </c>
      <c r="I8" s="777"/>
      <c r="J8" s="777" t="str">
        <f>トータル!F259&amp;""</f>
        <v>07/24</v>
      </c>
      <c r="K8" s="777"/>
      <c r="L8" s="922" t="str">
        <f>トータル!H259&amp;""</f>
        <v>07/24</v>
      </c>
      <c r="M8" s="922"/>
      <c r="N8" s="777" t="str">
        <f>トータル!I259&amp;""</f>
        <v>08/10</v>
      </c>
      <c r="O8" s="777"/>
      <c r="P8" s="777" t="str">
        <f>トータル!K259&amp;""</f>
        <v>ONE</v>
      </c>
      <c r="Q8" s="777"/>
      <c r="S8" s="999"/>
      <c r="T8" s="999"/>
      <c r="U8" s="999"/>
      <c r="V8" s="999"/>
      <c r="W8" s="999"/>
      <c r="X8" s="999"/>
      <c r="Y8" s="999"/>
      <c r="Z8" s="999"/>
      <c r="AA8" s="999"/>
      <c r="AB8" s="999"/>
      <c r="AC8" s="999"/>
      <c r="AD8" s="999"/>
    </row>
    <row r="9" spans="1:30" ht="21.95" customHeight="1">
      <c r="A9" s="431" t="str">
        <f>トータル!A260&amp;""</f>
        <v/>
      </c>
      <c r="B9" s="939" t="str">
        <f>トータル!B260&amp;""</f>
        <v>BANGKOK BRIDGE</v>
      </c>
      <c r="C9" s="939"/>
      <c r="D9" s="939"/>
      <c r="E9" s="939"/>
      <c r="F9" s="777" t="str">
        <f>トータル!C260&amp;""</f>
        <v>186S</v>
      </c>
      <c r="G9" s="777"/>
      <c r="H9" s="777" t="str">
        <f>トータル!D260&amp;""</f>
        <v>08/04-04</v>
      </c>
      <c r="I9" s="777"/>
      <c r="J9" s="777" t="str">
        <f>トータル!F260&amp;""</f>
        <v>07/31</v>
      </c>
      <c r="K9" s="777"/>
      <c r="L9" s="922" t="str">
        <f>トータル!H260&amp;""</f>
        <v>07/31</v>
      </c>
      <c r="M9" s="922"/>
      <c r="N9" s="777" t="str">
        <f>トータル!I260&amp;""</f>
        <v>08/17</v>
      </c>
      <c r="O9" s="777"/>
      <c r="P9" s="777" t="str">
        <f>トータル!K260&amp;""</f>
        <v>ONE</v>
      </c>
      <c r="Q9" s="777"/>
      <c r="S9" s="999"/>
      <c r="T9" s="999"/>
      <c r="U9" s="999"/>
      <c r="V9" s="999"/>
      <c r="W9" s="999"/>
      <c r="X9" s="999"/>
      <c r="Y9" s="999"/>
      <c r="Z9" s="999"/>
      <c r="AA9" s="999"/>
      <c r="AB9" s="999"/>
      <c r="AC9" s="999"/>
      <c r="AD9" s="999"/>
    </row>
    <row r="10" spans="1:30" ht="21.95" customHeight="1">
      <c r="A10" s="431" t="str">
        <f>トータル!A261&amp;""</f>
        <v>▲</v>
      </c>
      <c r="B10" s="939" t="str">
        <f>トータル!B261&amp;""</f>
        <v>SEASPAN KYOTO</v>
      </c>
      <c r="C10" s="939"/>
      <c r="D10" s="939"/>
      <c r="E10" s="939"/>
      <c r="F10" s="777" t="str">
        <f>トータル!C261&amp;""</f>
        <v>113S</v>
      </c>
      <c r="G10" s="777"/>
      <c r="H10" s="777" t="str">
        <f>トータル!D261&amp;""</f>
        <v>08/11-11</v>
      </c>
      <c r="I10" s="777"/>
      <c r="J10" s="777" t="str">
        <f>トータル!F261&amp;""</f>
        <v>08/07</v>
      </c>
      <c r="K10" s="777"/>
      <c r="L10" s="922" t="str">
        <f>トータル!H261&amp;""</f>
        <v>08/07</v>
      </c>
      <c r="M10" s="922"/>
      <c r="N10" s="777" t="str">
        <f>トータル!I261&amp;""</f>
        <v>08/24</v>
      </c>
      <c r="O10" s="777"/>
      <c r="P10" s="777" t="str">
        <f>トータル!K261&amp;""</f>
        <v>ONE</v>
      </c>
      <c r="Q10" s="777"/>
      <c r="S10" s="999"/>
      <c r="T10" s="999"/>
      <c r="U10" s="999"/>
      <c r="V10" s="999"/>
      <c r="W10" s="999"/>
      <c r="X10" s="999"/>
      <c r="Y10" s="999"/>
      <c r="Z10" s="999"/>
      <c r="AA10" s="999"/>
      <c r="AB10" s="999"/>
      <c r="AC10" s="999"/>
      <c r="AD10" s="999"/>
    </row>
    <row r="11" spans="1:30" ht="21.95" customHeight="1">
      <c r="A11" s="431" t="str">
        <f>トータル!A262&amp;""</f>
        <v>▲</v>
      </c>
      <c r="B11" s="939" t="str">
        <f>トータル!B262&amp;""</f>
        <v>MOL EXPLORER</v>
      </c>
      <c r="C11" s="939"/>
      <c r="D11" s="939"/>
      <c r="E11" s="939"/>
      <c r="F11" s="777" t="str">
        <f>トータル!C262&amp;""</f>
        <v>080S</v>
      </c>
      <c r="G11" s="777"/>
      <c r="H11" s="777" t="str">
        <f>トータル!D262&amp;""</f>
        <v>08/18-18</v>
      </c>
      <c r="I11" s="777"/>
      <c r="J11" s="777" t="str">
        <f>トータル!F262&amp;""</f>
        <v>08/14</v>
      </c>
      <c r="K11" s="777"/>
      <c r="L11" s="922" t="str">
        <f>トータル!H262&amp;""</f>
        <v>08/14</v>
      </c>
      <c r="M11" s="922"/>
      <c r="N11" s="777" t="str">
        <f>トータル!I262&amp;""</f>
        <v>08/31</v>
      </c>
      <c r="O11" s="777"/>
      <c r="P11" s="777" t="str">
        <f>トータル!K262&amp;""</f>
        <v>ONE</v>
      </c>
      <c r="Q11" s="777"/>
      <c r="S11" s="999"/>
      <c r="T11" s="999"/>
      <c r="U11" s="999"/>
      <c r="V11" s="999"/>
      <c r="W11" s="999"/>
      <c r="X11" s="999"/>
      <c r="Y11" s="999"/>
      <c r="Z11" s="999"/>
      <c r="AA11" s="999"/>
      <c r="AB11" s="999"/>
      <c r="AC11" s="999"/>
      <c r="AD11" s="999"/>
    </row>
    <row r="12" spans="1:30" ht="21.95" customHeight="1">
      <c r="A12" s="431" t="str">
        <f>トータル!A263&amp;""</f>
        <v/>
      </c>
      <c r="B12" s="939" t="str">
        <f>トータル!B263&amp;""</f>
        <v>JAKARTA EXPRESS</v>
      </c>
      <c r="C12" s="939"/>
      <c r="D12" s="939"/>
      <c r="E12" s="939"/>
      <c r="F12" s="777" t="str">
        <f>トータル!C263&amp;""</f>
        <v>084S</v>
      </c>
      <c r="G12" s="777"/>
      <c r="H12" s="777" t="str">
        <f>トータル!D263&amp;""</f>
        <v>08/25-25</v>
      </c>
      <c r="I12" s="777"/>
      <c r="J12" s="777" t="str">
        <f>トータル!F263&amp;""</f>
        <v>08/21</v>
      </c>
      <c r="K12" s="777"/>
      <c r="L12" s="922" t="str">
        <f>トータル!H263&amp;""</f>
        <v>08/21</v>
      </c>
      <c r="M12" s="922"/>
      <c r="N12" s="777" t="str">
        <f>トータル!I263&amp;""</f>
        <v>09/07</v>
      </c>
      <c r="O12" s="777"/>
      <c r="P12" s="777" t="str">
        <f>トータル!K263&amp;""</f>
        <v>ONE</v>
      </c>
      <c r="Q12" s="777"/>
      <c r="S12" s="999"/>
      <c r="T12" s="999"/>
      <c r="U12" s="999"/>
      <c r="V12" s="999"/>
      <c r="W12" s="999"/>
      <c r="X12" s="999"/>
      <c r="Y12" s="999"/>
      <c r="Z12" s="999"/>
      <c r="AA12" s="999"/>
      <c r="AB12" s="999"/>
      <c r="AC12" s="999"/>
      <c r="AD12" s="999"/>
    </row>
    <row r="13" spans="1:30" ht="21.95" customHeight="1">
      <c r="A13" s="431" t="str">
        <f>トータル!A264&amp;""</f>
        <v/>
      </c>
      <c r="B13" s="939" t="str">
        <f>トータル!B264&amp;""</f>
        <v>BANGKOK BRIDGE</v>
      </c>
      <c r="C13" s="939"/>
      <c r="D13" s="939"/>
      <c r="E13" s="939"/>
      <c r="F13" s="777" t="str">
        <f>トータル!C264&amp;""</f>
        <v>187S</v>
      </c>
      <c r="G13" s="777"/>
      <c r="H13" s="777" t="str">
        <f>トータル!D264&amp;""</f>
        <v>09/01-01</v>
      </c>
      <c r="I13" s="777"/>
      <c r="J13" s="777" t="str">
        <f>トータル!F264&amp;""</f>
        <v>08/28</v>
      </c>
      <c r="K13" s="777"/>
      <c r="L13" s="922" t="str">
        <f>トータル!H264&amp;""</f>
        <v>08/28</v>
      </c>
      <c r="M13" s="922"/>
      <c r="N13" s="777" t="str">
        <f>トータル!I264&amp;""</f>
        <v>09/14</v>
      </c>
      <c r="O13" s="777"/>
      <c r="P13" s="777" t="str">
        <f>トータル!K264&amp;""</f>
        <v>ONE</v>
      </c>
      <c r="Q13" s="777"/>
      <c r="S13" s="999"/>
      <c r="T13" s="999"/>
      <c r="U13" s="999"/>
      <c r="V13" s="999"/>
      <c r="W13" s="999"/>
      <c r="X13" s="999"/>
      <c r="Y13" s="999"/>
      <c r="Z13" s="999"/>
      <c r="AA13" s="999"/>
      <c r="AB13" s="999"/>
      <c r="AC13" s="999"/>
      <c r="AD13" s="999"/>
    </row>
    <row r="14" spans="1:30" ht="21.95" customHeight="1">
      <c r="A14" s="632" t="str">
        <f>トータル!A265&amp;""</f>
        <v/>
      </c>
      <c r="B14" s="938" t="str">
        <f>トータル!B265&amp;""</f>
        <v/>
      </c>
      <c r="C14" s="938"/>
      <c r="D14" s="938"/>
      <c r="E14" s="938"/>
      <c r="F14" s="820" t="str">
        <f>トータル!C265&amp;""</f>
        <v/>
      </c>
      <c r="G14" s="820"/>
      <c r="H14" s="820" t="str">
        <f>トータル!D265&amp;""</f>
        <v/>
      </c>
      <c r="I14" s="820"/>
      <c r="J14" s="820" t="str">
        <f>トータル!F265&amp;""</f>
        <v/>
      </c>
      <c r="K14" s="820"/>
      <c r="L14" s="900" t="str">
        <f>トータル!H265&amp;""</f>
        <v/>
      </c>
      <c r="M14" s="900"/>
      <c r="N14" s="820" t="str">
        <f>トータル!I265&amp;""</f>
        <v/>
      </c>
      <c r="O14" s="820"/>
      <c r="P14" s="820" t="str">
        <f>トータル!K265&amp;""</f>
        <v/>
      </c>
      <c r="Q14" s="820"/>
      <c r="S14" s="999"/>
      <c r="T14" s="999"/>
      <c r="U14" s="999"/>
      <c r="V14" s="999"/>
      <c r="W14" s="999"/>
      <c r="X14" s="999"/>
      <c r="Y14" s="999"/>
      <c r="Z14" s="999"/>
      <c r="AA14" s="999"/>
      <c r="AB14" s="999"/>
      <c r="AC14" s="999"/>
      <c r="AD14" s="999"/>
    </row>
    <row r="15" spans="1:30" ht="21.95" customHeight="1">
      <c r="B15" s="1066" t="s">
        <v>727</v>
      </c>
      <c r="F15" s="13"/>
      <c r="G15" s="13"/>
      <c r="H15" s="14"/>
      <c r="I15" s="14"/>
      <c r="J15" s="14"/>
      <c r="K15" s="14"/>
      <c r="L15" s="14"/>
      <c r="M15" s="14"/>
      <c r="N15" s="14"/>
      <c r="O15" s="14"/>
      <c r="P15" s="14"/>
      <c r="Q15" s="13"/>
      <c r="S15" s="999"/>
      <c r="T15" s="999"/>
      <c r="U15" s="999"/>
      <c r="V15" s="999"/>
      <c r="W15" s="999"/>
      <c r="X15" s="999"/>
      <c r="Y15" s="999"/>
      <c r="Z15" s="999"/>
      <c r="AA15" s="999"/>
      <c r="AB15" s="999"/>
      <c r="AC15" s="999"/>
      <c r="AD15" s="999"/>
    </row>
    <row r="16" spans="1:30" ht="21.95" customHeight="1">
      <c r="B16" s="1067" t="s">
        <v>728</v>
      </c>
      <c r="F16" s="13"/>
      <c r="G16" s="13"/>
      <c r="H16" s="14"/>
      <c r="I16" s="14"/>
      <c r="J16" s="14"/>
      <c r="K16" s="14"/>
      <c r="L16" s="14"/>
      <c r="M16" s="14"/>
      <c r="N16" s="14"/>
      <c r="O16" s="14"/>
      <c r="P16" s="14"/>
      <c r="Q16" s="13"/>
      <c r="S16" s="733"/>
      <c r="T16" s="733"/>
      <c r="U16" s="733"/>
      <c r="V16" s="733"/>
      <c r="W16" s="733"/>
      <c r="X16" s="733"/>
      <c r="Y16" s="733"/>
      <c r="Z16" s="733"/>
      <c r="AA16" s="733"/>
      <c r="AB16" s="733"/>
      <c r="AC16" s="733"/>
      <c r="AD16" s="733"/>
    </row>
    <row r="17" spans="1:30" ht="21.95" customHeight="1">
      <c r="A17" s="637"/>
      <c r="B17" s="637"/>
      <c r="C17" s="637"/>
      <c r="D17" s="637"/>
      <c r="E17" s="637"/>
      <c r="F17" s="637"/>
      <c r="G17" s="637"/>
      <c r="H17" s="637"/>
      <c r="I17" s="637"/>
      <c r="J17" s="637"/>
      <c r="K17" s="637"/>
      <c r="L17" s="637"/>
      <c r="M17" s="637"/>
      <c r="N17" s="637"/>
      <c r="O17" s="435"/>
      <c r="P17" s="636"/>
      <c r="Q17" s="636"/>
      <c r="R17" s="636"/>
      <c r="S17" s="636"/>
      <c r="T17" s="636"/>
      <c r="U17" s="636"/>
      <c r="V17" s="636"/>
      <c r="W17" s="636"/>
      <c r="X17" s="636"/>
      <c r="Y17" s="636"/>
      <c r="Z17" s="636"/>
      <c r="AA17" s="636"/>
      <c r="AB17" s="636"/>
      <c r="AC17" s="636"/>
      <c r="AD17" s="636"/>
    </row>
    <row r="18" spans="1:30" ht="21.95" customHeight="1">
      <c r="A18" s="639"/>
      <c r="B18" s="639"/>
      <c r="C18" s="639"/>
      <c r="D18" s="639"/>
      <c r="E18" s="639"/>
      <c r="F18" s="639"/>
      <c r="G18" s="639"/>
      <c r="H18" s="639"/>
      <c r="I18" s="639"/>
      <c r="J18" s="639"/>
      <c r="K18" s="639"/>
      <c r="L18" s="639"/>
      <c r="M18" s="639"/>
      <c r="N18" s="639"/>
      <c r="O18" s="420"/>
      <c r="P18" s="639"/>
      <c r="Q18" s="639"/>
      <c r="R18" s="639"/>
      <c r="S18" s="639"/>
      <c r="T18" s="639"/>
      <c r="U18" s="639"/>
      <c r="V18" s="639"/>
      <c r="W18" s="639"/>
      <c r="X18" s="639"/>
      <c r="Y18" s="639"/>
      <c r="Z18" s="639"/>
      <c r="AA18" s="639"/>
      <c r="AB18" s="639"/>
      <c r="AC18" s="639"/>
      <c r="AD18" s="639"/>
    </row>
    <row r="19" spans="1:30" ht="21.95" customHeight="1">
      <c r="A19" s="639"/>
      <c r="B19" s="639"/>
      <c r="C19" s="639"/>
      <c r="D19" s="639"/>
      <c r="E19" s="639"/>
      <c r="F19" s="639"/>
      <c r="G19" s="639"/>
      <c r="H19" s="639"/>
      <c r="I19" s="639"/>
      <c r="J19" s="639"/>
      <c r="K19" s="639"/>
      <c r="L19" s="639"/>
      <c r="M19" s="639"/>
      <c r="N19" s="639"/>
      <c r="O19" s="420"/>
      <c r="P19" s="639"/>
      <c r="Q19" s="639"/>
      <c r="R19" s="639"/>
      <c r="S19" s="639"/>
      <c r="T19" s="639"/>
      <c r="U19" s="639"/>
      <c r="V19" s="639"/>
      <c r="W19" s="639"/>
      <c r="X19" s="639"/>
      <c r="Y19" s="639"/>
      <c r="Z19" s="639"/>
      <c r="AA19" s="639"/>
      <c r="AB19" s="639"/>
      <c r="AC19" s="639"/>
      <c r="AD19" s="639"/>
    </row>
    <row r="20" spans="1:30" ht="21.95" customHeight="1">
      <c r="A20" s="639"/>
      <c r="B20" s="639"/>
      <c r="C20" s="639"/>
      <c r="D20" s="639"/>
      <c r="E20" s="639"/>
      <c r="F20" s="639"/>
      <c r="G20" s="639"/>
      <c r="H20" s="639"/>
      <c r="I20" s="639"/>
      <c r="J20" s="639"/>
      <c r="K20" s="639"/>
      <c r="L20" s="639"/>
      <c r="M20" s="639"/>
      <c r="N20" s="639"/>
      <c r="O20" s="420"/>
      <c r="P20" s="639"/>
      <c r="Q20" s="639"/>
      <c r="R20" s="639"/>
      <c r="S20" s="639"/>
      <c r="T20" s="639"/>
      <c r="U20" s="639"/>
      <c r="V20" s="639"/>
      <c r="W20" s="639"/>
      <c r="X20" s="639"/>
      <c r="Y20" s="639"/>
      <c r="Z20" s="639"/>
      <c r="AA20" s="639"/>
      <c r="AB20" s="639"/>
      <c r="AC20" s="639"/>
      <c r="AD20" s="639"/>
    </row>
    <row r="21" spans="1:30" ht="21.95" customHeight="1">
      <c r="A21" s="639"/>
      <c r="B21" s="639"/>
      <c r="C21" s="639"/>
      <c r="D21" s="639"/>
      <c r="E21" s="639"/>
      <c r="F21" s="639"/>
      <c r="G21" s="639"/>
      <c r="H21" s="639"/>
      <c r="I21" s="639"/>
      <c r="J21" s="639"/>
      <c r="K21" s="639"/>
      <c r="L21" s="639"/>
      <c r="M21" s="639"/>
      <c r="N21" s="639"/>
      <c r="O21" s="420"/>
      <c r="P21" s="639"/>
      <c r="Q21" s="639"/>
      <c r="R21" s="639"/>
      <c r="S21" s="639"/>
      <c r="T21" s="639"/>
      <c r="U21" s="639"/>
      <c r="V21" s="639"/>
      <c r="W21" s="639"/>
      <c r="X21" s="639"/>
      <c r="Y21" s="639"/>
      <c r="Z21" s="639"/>
      <c r="AA21" s="639"/>
      <c r="AB21" s="639"/>
      <c r="AC21" s="639"/>
      <c r="AD21" s="639"/>
    </row>
    <row r="22" spans="1:30" ht="21.95" customHeight="1">
      <c r="A22" s="639"/>
      <c r="B22" s="639"/>
      <c r="C22" s="639"/>
      <c r="D22" s="639"/>
      <c r="E22" s="639"/>
      <c r="F22" s="639"/>
      <c r="G22" s="639"/>
      <c r="H22" s="639"/>
      <c r="I22" s="639"/>
      <c r="J22" s="639"/>
      <c r="K22" s="639"/>
      <c r="L22" s="639"/>
      <c r="M22" s="639"/>
      <c r="N22" s="639"/>
      <c r="O22" s="420"/>
      <c r="P22" s="639"/>
      <c r="Q22" s="639"/>
      <c r="R22" s="639"/>
      <c r="S22" s="639"/>
      <c r="T22" s="639"/>
      <c r="U22" s="639"/>
      <c r="V22" s="639"/>
      <c r="W22" s="639"/>
      <c r="X22" s="639"/>
      <c r="Y22" s="639"/>
      <c r="Z22" s="639"/>
      <c r="AA22" s="639"/>
      <c r="AB22" s="639"/>
      <c r="AC22" s="639"/>
      <c r="AD22" s="639"/>
    </row>
    <row r="23" spans="1:30" ht="21.95" customHeight="1">
      <c r="A23" s="639"/>
      <c r="B23" s="639"/>
      <c r="C23" s="639"/>
      <c r="D23" s="639"/>
      <c r="E23" s="639"/>
      <c r="F23" s="639"/>
      <c r="G23" s="639"/>
      <c r="H23" s="639"/>
      <c r="I23" s="639"/>
      <c r="J23" s="639"/>
      <c r="K23" s="639"/>
      <c r="L23" s="639"/>
      <c r="M23" s="639"/>
      <c r="N23" s="639"/>
      <c r="O23" s="420"/>
      <c r="P23" s="639"/>
      <c r="Q23" s="639"/>
      <c r="R23" s="639"/>
      <c r="S23" s="639"/>
      <c r="T23" s="639"/>
      <c r="U23" s="639"/>
      <c r="V23" s="639"/>
      <c r="W23" s="639"/>
      <c r="X23" s="639"/>
      <c r="Y23" s="639"/>
      <c r="Z23" s="639"/>
      <c r="AA23" s="639"/>
      <c r="AB23" s="639"/>
      <c r="AC23" s="639"/>
      <c r="AD23" s="639"/>
    </row>
    <row r="24" spans="1:30" ht="21.95" customHeight="1">
      <c r="A24" s="639"/>
      <c r="B24" s="639"/>
      <c r="C24" s="639"/>
      <c r="D24" s="639"/>
      <c r="E24" s="639"/>
      <c r="F24" s="639"/>
      <c r="G24" s="639"/>
      <c r="H24" s="639"/>
      <c r="I24" s="639"/>
      <c r="J24" s="639"/>
      <c r="K24" s="639"/>
      <c r="L24" s="639"/>
      <c r="M24" s="639"/>
      <c r="N24" s="639"/>
      <c r="O24" s="420"/>
      <c r="P24" s="639"/>
      <c r="Q24" s="639"/>
      <c r="R24" s="639"/>
      <c r="S24" s="639"/>
      <c r="T24" s="639"/>
      <c r="U24" s="639"/>
      <c r="V24" s="639"/>
      <c r="W24" s="639"/>
      <c r="X24" s="639"/>
      <c r="Y24" s="639"/>
      <c r="Z24" s="639"/>
      <c r="AA24" s="639"/>
      <c r="AB24" s="639"/>
      <c r="AC24" s="639"/>
      <c r="AD24" s="639"/>
    </row>
    <row r="25" spans="1:30" ht="21.95" customHeight="1">
      <c r="A25" s="639"/>
      <c r="B25" s="639"/>
      <c r="C25" s="639"/>
      <c r="D25" s="639"/>
      <c r="E25" s="639"/>
      <c r="F25" s="639"/>
      <c r="G25" s="639"/>
      <c r="H25" s="639"/>
      <c r="I25" s="639"/>
      <c r="J25" s="639"/>
      <c r="K25" s="639"/>
      <c r="L25" s="639"/>
      <c r="M25" s="639"/>
      <c r="N25" s="639"/>
      <c r="O25" s="420"/>
      <c r="P25" s="639"/>
      <c r="Q25" s="639"/>
      <c r="R25" s="639"/>
      <c r="S25" s="639"/>
      <c r="T25" s="639"/>
      <c r="U25" s="639"/>
      <c r="V25" s="639"/>
      <c r="W25" s="639"/>
      <c r="X25" s="639"/>
      <c r="Y25" s="639"/>
      <c r="Z25" s="639"/>
      <c r="AA25" s="639"/>
      <c r="AB25" s="639"/>
      <c r="AC25" s="639"/>
      <c r="AD25" s="639"/>
    </row>
    <row r="26" spans="1:30" ht="13.15" customHeight="1"/>
    <row r="27" spans="1:30" ht="21.95" customHeight="1">
      <c r="A27" s="804" t="s">
        <v>200</v>
      </c>
      <c r="B27" s="804"/>
      <c r="C27" s="804"/>
      <c r="D27" s="804"/>
      <c r="E27" s="804"/>
      <c r="F27" s="804"/>
      <c r="G27" s="804"/>
      <c r="H27" s="804"/>
      <c r="I27" s="804"/>
      <c r="J27" s="804"/>
      <c r="K27" s="804"/>
      <c r="L27" s="804"/>
      <c r="M27" s="804"/>
      <c r="N27" s="804"/>
      <c r="O27" s="804"/>
      <c r="P27" s="804"/>
      <c r="Q27" s="804"/>
      <c r="R27" s="804"/>
      <c r="S27" s="804"/>
      <c r="T27" s="804"/>
      <c r="U27" s="804"/>
      <c r="V27" s="804"/>
      <c r="W27" s="804"/>
      <c r="X27" s="804"/>
      <c r="Y27" s="804"/>
      <c r="Z27" s="804"/>
      <c r="AA27" s="804"/>
      <c r="AB27" s="804"/>
      <c r="AC27" s="804"/>
      <c r="AD27" s="804"/>
    </row>
    <row r="28" spans="1:30" ht="21.95" customHeight="1">
      <c r="A28" s="803" t="s">
        <v>201</v>
      </c>
      <c r="B28" s="803"/>
      <c r="C28" s="803"/>
      <c r="D28" s="803"/>
      <c r="E28" s="803"/>
      <c r="F28" s="803"/>
      <c r="G28" s="803"/>
      <c r="H28" s="803"/>
      <c r="I28" s="803"/>
      <c r="J28" s="803"/>
      <c r="K28" s="803"/>
      <c r="L28" s="803"/>
      <c r="M28" s="803"/>
      <c r="N28" s="803"/>
      <c r="O28" s="803"/>
      <c r="P28" s="803"/>
      <c r="Q28" s="803"/>
      <c r="R28" s="803"/>
      <c r="S28" s="803"/>
      <c r="T28" s="803"/>
      <c r="U28" s="803"/>
      <c r="V28" s="803"/>
      <c r="W28" s="803"/>
      <c r="X28" s="803"/>
      <c r="Y28" s="803"/>
      <c r="Z28" s="803"/>
      <c r="AA28" s="803"/>
      <c r="AB28" s="803"/>
      <c r="AC28" s="803"/>
      <c r="AD28" s="803"/>
    </row>
    <row r="29" spans="1:30" ht="21.95" customHeight="1">
      <c r="A29" s="802" t="s">
        <v>202</v>
      </c>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802"/>
    </row>
  </sheetData>
  <customSheetViews>
    <customSheetView guid="{75B5E8E9-8346-4EE8-9C6C-46A38DB1C943}" showPageBreaks="1" fitToPage="1" printArea="1" view="pageBreakPreview" topLeftCell="A4">
      <selection activeCell="H9" sqref="H9:I9"/>
      <colBreaks count="1" manualBreakCount="1">
        <brk id="3" max="32" man="1"/>
      </colBreaks>
      <pageMargins left="0" right="0.2" top="0" bottom="0" header="0" footer="0"/>
      <pageSetup paperSize="9" scale="86" orientation="landscape" r:id="rId1"/>
    </customSheetView>
    <customSheetView guid="{13512C7E-4D64-4772-B38D-5DF8639F80D8}" showPageBreaks="1" fitToPage="1" printArea="1" view="pageBreakPreview">
      <selection activeCell="Z2" sqref="Z2:AD2"/>
      <colBreaks count="1" manualBreakCount="1">
        <brk id="3" max="27" man="1"/>
      </colBreaks>
      <pageMargins left="0" right="0.2" top="0" bottom="0" header="0" footer="0"/>
      <pageSetup paperSize="9" scale="87" orientation="landscape" r:id="rId2"/>
    </customSheetView>
    <customSheetView guid="{B4FFAC30-8AEE-4080-8E68-C3EF05F8572A}" showPageBreaks="1" fitToPage="1" printArea="1" view="pageBreakPreview" topLeftCell="A4">
      <selection activeCell="H9" sqref="H9:I9"/>
      <colBreaks count="1" manualBreakCount="1">
        <brk id="3" max="32" man="1"/>
      </colBreaks>
      <pageMargins left="0" right="0.2" top="0" bottom="0" header="0" footer="0"/>
      <pageSetup paperSize="9" scale="87" orientation="landscape" r:id="rId3"/>
    </customSheetView>
  </customSheetViews>
  <mergeCells count="85">
    <mergeCell ref="S5:AD15"/>
    <mergeCell ref="A1:AD1"/>
    <mergeCell ref="H14:I14"/>
    <mergeCell ref="F4:G4"/>
    <mergeCell ref="F5:G5"/>
    <mergeCell ref="F6:G6"/>
    <mergeCell ref="F7:G7"/>
    <mergeCell ref="F8:G8"/>
    <mergeCell ref="F9:G9"/>
    <mergeCell ref="F10:G10"/>
    <mergeCell ref="F11:G11"/>
    <mergeCell ref="F12:G12"/>
    <mergeCell ref="F13:G13"/>
    <mergeCell ref="H9:I9"/>
    <mergeCell ref="H10:I10"/>
    <mergeCell ref="H11:I11"/>
    <mergeCell ref="A27:AD27"/>
    <mergeCell ref="A28:AD28"/>
    <mergeCell ref="A29:AD29"/>
    <mergeCell ref="B14:E14"/>
    <mergeCell ref="A3:K3"/>
    <mergeCell ref="B9:E9"/>
    <mergeCell ref="B10:E10"/>
    <mergeCell ref="B11:E11"/>
    <mergeCell ref="B12:E12"/>
    <mergeCell ref="B13:E13"/>
    <mergeCell ref="B4:E4"/>
    <mergeCell ref="B5:E5"/>
    <mergeCell ref="B6:E6"/>
    <mergeCell ref="B7:E7"/>
    <mergeCell ref="B8:E8"/>
    <mergeCell ref="F14:G14"/>
    <mergeCell ref="H12:I12"/>
    <mergeCell ref="H13:I13"/>
    <mergeCell ref="L13:M13"/>
    <mergeCell ref="L14:M14"/>
    <mergeCell ref="J12:K12"/>
    <mergeCell ref="L12:M12"/>
    <mergeCell ref="J11:K11"/>
    <mergeCell ref="J10:K10"/>
    <mergeCell ref="L10:M10"/>
    <mergeCell ref="S4:AD4"/>
    <mergeCell ref="H8:I8"/>
    <mergeCell ref="L11:M11"/>
    <mergeCell ref="L4:M4"/>
    <mergeCell ref="L5:M5"/>
    <mergeCell ref="L6:M6"/>
    <mergeCell ref="L7:M7"/>
    <mergeCell ref="L8:M8"/>
    <mergeCell ref="L9:M9"/>
    <mergeCell ref="H4:I4"/>
    <mergeCell ref="H5:I5"/>
    <mergeCell ref="H6:I6"/>
    <mergeCell ref="H7:I7"/>
    <mergeCell ref="J4:K4"/>
    <mergeCell ref="J9:K9"/>
    <mergeCell ref="J8:K8"/>
    <mergeCell ref="J7:K7"/>
    <mergeCell ref="J6:K6"/>
    <mergeCell ref="J5:K5"/>
    <mergeCell ref="N11:O11"/>
    <mergeCell ref="N12:O12"/>
    <mergeCell ref="P6:Q6"/>
    <mergeCell ref="P5:Q5"/>
    <mergeCell ref="P4:Q4"/>
    <mergeCell ref="P12:Q12"/>
    <mergeCell ref="N8:O8"/>
    <mergeCell ref="N9:O9"/>
    <mergeCell ref="N10:O10"/>
    <mergeCell ref="AA2:AD2"/>
    <mergeCell ref="J14:K14"/>
    <mergeCell ref="J13:K13"/>
    <mergeCell ref="P14:Q14"/>
    <mergeCell ref="P13:Q13"/>
    <mergeCell ref="N4:O4"/>
    <mergeCell ref="P11:Q11"/>
    <mergeCell ref="P10:Q10"/>
    <mergeCell ref="P9:Q9"/>
    <mergeCell ref="P8:Q8"/>
    <mergeCell ref="P7:Q7"/>
    <mergeCell ref="N5:O5"/>
    <mergeCell ref="N6:O6"/>
    <mergeCell ref="N7:O7"/>
    <mergeCell ref="N13:O13"/>
    <mergeCell ref="N14:O14"/>
  </mergeCells>
  <phoneticPr fontId="1"/>
  <pageMargins left="0.7" right="0.7" top="0.75" bottom="0.75" header="0.3" footer="0.3"/>
  <pageSetup paperSize="9" scale="79" orientation="landscape" r:id="rId4"/>
  <colBreaks count="1" manualBreakCount="1">
    <brk id="3" max="32" man="1"/>
  </colBreaks>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003399"/>
    <pageSetUpPr fitToPage="1"/>
  </sheetPr>
  <dimension ref="A1:T27"/>
  <sheetViews>
    <sheetView showWhiteSpace="0" view="pageBreakPreview" zoomScaleNormal="115" zoomScaleSheetLayoutView="115" zoomScalePageLayoutView="10" workbookViewId="0">
      <selection activeCell="D10" sqref="D10"/>
    </sheetView>
  </sheetViews>
  <sheetFormatPr defaultRowHeight="13.5"/>
  <cols>
    <col min="1" max="1" width="4.125" customWidth="1"/>
    <col min="2" max="2" width="12.625" customWidth="1"/>
    <col min="3" max="9" width="10.625" customWidth="1"/>
    <col min="10" max="10" width="5.875" customWidth="1"/>
    <col min="14" max="14" width="8.87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B3" s="1000" t="s">
        <v>61</v>
      </c>
      <c r="C3" s="1000"/>
      <c r="D3" s="1000"/>
      <c r="E3" s="1000"/>
      <c r="F3" s="1000"/>
    </row>
    <row r="4" spans="1:20" ht="21.95" customHeight="1">
      <c r="A4" s="31"/>
      <c r="I4" s="13"/>
    </row>
    <row r="5" spans="1:20" s="1" customFormat="1" ht="20.100000000000001" customHeight="1">
      <c r="A5"/>
      <c r="B5" s="87" t="s">
        <v>0</v>
      </c>
      <c r="C5" s="88" t="s">
        <v>1</v>
      </c>
      <c r="D5" s="88" t="s">
        <v>2</v>
      </c>
      <c r="E5" s="88" t="s">
        <v>3</v>
      </c>
      <c r="F5" s="88" t="s">
        <v>5</v>
      </c>
      <c r="G5" s="88" t="s">
        <v>27</v>
      </c>
      <c r="H5" s="88" t="s">
        <v>33</v>
      </c>
      <c r="I5" s="15"/>
      <c r="J5" s="2"/>
      <c r="K5" s="8"/>
      <c r="L5" s="8"/>
      <c r="M5" s="8"/>
      <c r="N5" s="8"/>
      <c r="P5"/>
      <c r="Q5"/>
      <c r="R5"/>
      <c r="S5"/>
      <c r="T5"/>
    </row>
    <row r="6" spans="1:20" ht="18" customHeight="1">
      <c r="A6" s="31" t="s">
        <v>86</v>
      </c>
      <c r="B6" s="18" t="str">
        <f>トータル!B268</f>
        <v>INTERASIA CATALYST</v>
      </c>
      <c r="C6" s="121" t="str">
        <f>トータル!C268</f>
        <v>S042</v>
      </c>
      <c r="D6" s="121" t="str">
        <f>トータル!D268</f>
        <v>07/05-06</v>
      </c>
      <c r="E6" s="121" t="str">
        <f>トータル!F268</f>
        <v>07/03</v>
      </c>
      <c r="F6" s="125" t="str">
        <f>トータル!H268</f>
        <v>07/03</v>
      </c>
      <c r="G6" s="121" t="str">
        <f>トータル!I268</f>
        <v>07/17</v>
      </c>
      <c r="H6" s="156" t="s">
        <v>28</v>
      </c>
      <c r="I6" s="15"/>
      <c r="J6" s="7"/>
      <c r="K6" s="770"/>
      <c r="L6" s="770"/>
      <c r="M6" s="770"/>
      <c r="N6" s="770"/>
    </row>
    <row r="7" spans="1:20" ht="18" customHeight="1">
      <c r="A7" s="155" t="s">
        <v>86</v>
      </c>
      <c r="B7" s="436" t="str">
        <f>トータル!B269</f>
        <v>WAN HAI 370</v>
      </c>
      <c r="C7" s="352" t="str">
        <f>トータル!C269</f>
        <v>S005</v>
      </c>
      <c r="D7" s="352" t="str">
        <f>トータル!D269</f>
        <v>07/12-13</v>
      </c>
      <c r="E7" s="352" t="str">
        <f>トータル!F269</f>
        <v>07/10</v>
      </c>
      <c r="F7" s="347" t="str">
        <f>トータル!H269</f>
        <v>07/10</v>
      </c>
      <c r="G7" s="352" t="str">
        <f>トータル!I269</f>
        <v>07/24</v>
      </c>
      <c r="H7" s="437" t="s">
        <v>28</v>
      </c>
      <c r="I7" s="15"/>
      <c r="J7" s="7"/>
      <c r="K7" s="770"/>
      <c r="L7" s="770"/>
      <c r="M7" s="770"/>
      <c r="N7" s="770"/>
      <c r="T7" s="311"/>
    </row>
    <row r="8" spans="1:20" ht="18" customHeight="1">
      <c r="B8" s="18" t="str">
        <f>トータル!B270</f>
        <v>WAN HAI 368</v>
      </c>
      <c r="C8" s="123" t="str">
        <f>トータル!C270</f>
        <v>S013</v>
      </c>
      <c r="D8" s="123" t="str">
        <f>トータル!D270</f>
        <v>07/19-20</v>
      </c>
      <c r="E8" s="123" t="str">
        <f>トータル!F270</f>
        <v>07/17</v>
      </c>
      <c r="F8" s="320" t="str">
        <f>トータル!H270</f>
        <v>07/17</v>
      </c>
      <c r="G8" s="123" t="str">
        <f>トータル!I270</f>
        <v>07/31</v>
      </c>
      <c r="H8" s="321" t="s">
        <v>28</v>
      </c>
      <c r="I8" s="15"/>
      <c r="J8" s="7"/>
      <c r="K8" s="10"/>
      <c r="L8" s="10"/>
      <c r="M8" s="10"/>
      <c r="N8" s="10"/>
      <c r="T8" s="312"/>
    </row>
    <row r="9" spans="1:20" ht="18" customHeight="1">
      <c r="B9" s="18" t="str">
        <f>トータル!B271</f>
        <v>WAN HAI 372</v>
      </c>
      <c r="C9" s="121" t="str">
        <f>トータル!C271</f>
        <v>S004</v>
      </c>
      <c r="D9" s="121" t="str">
        <f>トータル!D271</f>
        <v>07/26-27</v>
      </c>
      <c r="E9" s="121" t="str">
        <f>トータル!F271</f>
        <v>07/24</v>
      </c>
      <c r="F9" s="125" t="str">
        <f>トータル!H271</f>
        <v>07/24</v>
      </c>
      <c r="G9" s="121" t="str">
        <f>トータル!I271</f>
        <v>08/07</v>
      </c>
      <c r="H9" s="156" t="s">
        <v>28</v>
      </c>
      <c r="I9" s="15"/>
      <c r="J9" s="7"/>
      <c r="K9" s="10"/>
      <c r="L9" s="10"/>
      <c r="M9" s="10"/>
      <c r="N9" s="10"/>
      <c r="T9" s="313"/>
    </row>
    <row r="10" spans="1:20" ht="18" customHeight="1">
      <c r="B10" s="18" t="str">
        <f>トータル!B272</f>
        <v>INTEASIA ELEVATE</v>
      </c>
      <c r="C10" s="121" t="str">
        <f>トータル!C272</f>
        <v>S041</v>
      </c>
      <c r="D10" s="121" t="str">
        <f>トータル!D272</f>
        <v>08/02-03</v>
      </c>
      <c r="E10" s="121" t="str">
        <f>トータル!F272</f>
        <v>07/31</v>
      </c>
      <c r="F10" s="125" t="str">
        <f>トータル!H272</f>
        <v>07/31</v>
      </c>
      <c r="G10" s="121" t="str">
        <f>トータル!I272</f>
        <v>08/14</v>
      </c>
      <c r="H10" s="156" t="s">
        <v>28</v>
      </c>
      <c r="I10" s="15"/>
      <c r="J10" s="7"/>
      <c r="K10" s="10"/>
      <c r="L10" s="10"/>
      <c r="M10" s="10"/>
      <c r="N10" s="10"/>
      <c r="T10" s="314"/>
    </row>
    <row r="11" spans="1:20" ht="18" customHeight="1">
      <c r="B11" s="203" t="str">
        <f>トータル!B273</f>
        <v>WAN HAI 370</v>
      </c>
      <c r="C11" s="125" t="str">
        <f>トータル!C273</f>
        <v>S006</v>
      </c>
      <c r="D11" s="125" t="str">
        <f>トータル!D273</f>
        <v>08/09-10</v>
      </c>
      <c r="E11" s="121" t="str">
        <f>トータル!F273</f>
        <v>08/07</v>
      </c>
      <c r="F11" s="125" t="str">
        <f>トータル!H273</f>
        <v>08/07</v>
      </c>
      <c r="G11" s="125" t="str">
        <f>トータル!I273</f>
        <v>08/21</v>
      </c>
      <c r="H11" s="262" t="s">
        <v>28</v>
      </c>
      <c r="I11" s="15"/>
      <c r="J11" s="7"/>
      <c r="K11" s="10"/>
      <c r="L11" s="10"/>
      <c r="M11" s="10"/>
      <c r="N11" s="10"/>
    </row>
    <row r="12" spans="1:20" ht="18" customHeight="1">
      <c r="B12" s="203" t="str">
        <f>トータル!B274</f>
        <v>WAN HAI 368</v>
      </c>
      <c r="C12" s="125" t="str">
        <f>トータル!C274</f>
        <v>S014</v>
      </c>
      <c r="D12" s="125" t="str">
        <f>トータル!D274</f>
        <v>08/16-17</v>
      </c>
      <c r="E12" s="121" t="str">
        <f>トータル!F274</f>
        <v>08/14</v>
      </c>
      <c r="F12" s="125" t="str">
        <f>トータル!H274</f>
        <v>08/14</v>
      </c>
      <c r="G12" s="125" t="str">
        <f>トータル!I274</f>
        <v>08/28</v>
      </c>
      <c r="H12" s="262" t="s">
        <v>28</v>
      </c>
      <c r="I12" s="15"/>
      <c r="J12" s="7"/>
      <c r="K12" s="10"/>
      <c r="L12" s="10"/>
      <c r="M12" s="10"/>
      <c r="N12" s="10"/>
    </row>
    <row r="13" spans="1:20" ht="18" customHeight="1">
      <c r="B13" s="203" t="str">
        <f>トータル!B275</f>
        <v>WAN HAI 372</v>
      </c>
      <c r="C13" s="125" t="str">
        <f>トータル!C275</f>
        <v>S005</v>
      </c>
      <c r="D13" s="125" t="str">
        <f>トータル!D275</f>
        <v>08/23-24</v>
      </c>
      <c r="E13" s="121" t="str">
        <f>トータル!F275</f>
        <v>08/21</v>
      </c>
      <c r="F13" s="125" t="str">
        <f>トータル!H275</f>
        <v>08/21</v>
      </c>
      <c r="G13" s="125" t="str">
        <f>トータル!I275</f>
        <v>09/04</v>
      </c>
      <c r="H13" s="262" t="s">
        <v>28</v>
      </c>
      <c r="I13" s="13"/>
      <c r="K13" s="5"/>
      <c r="L13" s="5"/>
      <c r="M13" s="5"/>
      <c r="N13" s="5"/>
    </row>
    <row r="14" spans="1:20" ht="18" customHeight="1">
      <c r="B14" s="203" t="e">
        <f>トータル!#REF!</f>
        <v>#REF!</v>
      </c>
      <c r="C14" s="125" t="e">
        <f>トータル!#REF!</f>
        <v>#REF!</v>
      </c>
      <c r="D14" s="125" t="e">
        <f>トータル!#REF!</f>
        <v>#REF!</v>
      </c>
      <c r="E14" s="121" t="e">
        <f>トータル!#REF!</f>
        <v>#REF!</v>
      </c>
      <c r="F14" s="125" t="e">
        <f>トータル!#REF!</f>
        <v>#REF!</v>
      </c>
      <c r="G14" s="125" t="e">
        <f>トータル!#REF!</f>
        <v>#REF!</v>
      </c>
      <c r="H14" s="262" t="s">
        <v>28</v>
      </c>
      <c r="I14" s="13"/>
      <c r="K14" s="5"/>
      <c r="L14" s="5"/>
      <c r="M14" s="5"/>
      <c r="N14" s="5"/>
    </row>
    <row r="15" spans="1:20" ht="18" customHeight="1">
      <c r="B15" s="379" t="e">
        <f>トータル!#REF!</f>
        <v>#REF!</v>
      </c>
      <c r="C15" s="380" t="e">
        <f>トータル!#REF!</f>
        <v>#REF!</v>
      </c>
      <c r="D15" s="380" t="e">
        <f>トータル!#REF!</f>
        <v>#REF!</v>
      </c>
      <c r="E15" s="380" t="e">
        <f>トータル!#REF!</f>
        <v>#REF!</v>
      </c>
      <c r="F15" s="380" t="e">
        <f>トータル!#REF!</f>
        <v>#REF!</v>
      </c>
      <c r="G15" s="380" t="e">
        <f>トータル!#REF!</f>
        <v>#REF!</v>
      </c>
      <c r="H15" s="381" t="s">
        <v>28</v>
      </c>
      <c r="I15" s="13"/>
      <c r="K15" s="5"/>
      <c r="L15" s="5"/>
      <c r="M15" s="5"/>
      <c r="N15" s="5"/>
    </row>
    <row r="16" spans="1:20" ht="18" customHeight="1">
      <c r="C16" s="13"/>
      <c r="D16" s="14"/>
      <c r="E16" s="14"/>
      <c r="F16" s="14"/>
      <c r="G16" s="14"/>
      <c r="H16" s="14"/>
      <c r="I16" s="13"/>
      <c r="K16" s="5"/>
      <c r="L16" s="5"/>
      <c r="M16" s="5"/>
      <c r="N16" s="5"/>
    </row>
    <row r="17" spans="3:14" ht="18" customHeight="1">
      <c r="C17" s="13"/>
      <c r="D17" s="14"/>
      <c r="E17" s="14"/>
      <c r="F17" s="14"/>
      <c r="G17" s="14"/>
      <c r="H17" s="14"/>
      <c r="I17" s="13"/>
      <c r="K17" s="5"/>
      <c r="L17" s="5"/>
      <c r="M17" s="5"/>
      <c r="N17" s="5"/>
    </row>
    <row r="18" spans="3:14" ht="18" customHeight="1">
      <c r="C18" s="13"/>
      <c r="D18" s="14"/>
      <c r="E18" s="14"/>
      <c r="F18" s="14"/>
      <c r="G18" s="14"/>
      <c r="H18" s="14"/>
      <c r="I18" s="13"/>
      <c r="K18" s="5"/>
      <c r="L18" s="5"/>
      <c r="M18" s="5"/>
      <c r="N18" s="5"/>
    </row>
    <row r="19" spans="3:14" ht="18" customHeight="1">
      <c r="C19" s="13"/>
      <c r="D19" s="14"/>
      <c r="E19" s="14"/>
      <c r="F19" s="14"/>
      <c r="G19" s="14"/>
      <c r="H19" s="14"/>
      <c r="I19" s="13"/>
      <c r="K19" s="5"/>
      <c r="L19" s="5"/>
      <c r="M19" s="5"/>
      <c r="N19" s="5"/>
    </row>
    <row r="20" spans="3:14" ht="18" customHeight="1">
      <c r="C20" s="13"/>
      <c r="D20" s="14"/>
      <c r="E20" s="14"/>
      <c r="F20" s="14"/>
      <c r="G20" s="14"/>
      <c r="H20" s="14"/>
      <c r="I20" s="13"/>
      <c r="K20" s="5"/>
      <c r="L20" s="5"/>
      <c r="M20" s="5"/>
      <c r="N20" s="5"/>
    </row>
    <row r="21" spans="3:14" ht="18" customHeight="1">
      <c r="C21" s="13"/>
      <c r="D21" s="14"/>
      <c r="E21" s="14"/>
      <c r="F21" s="14"/>
      <c r="G21" s="14"/>
      <c r="H21" s="14"/>
      <c r="I21" s="13"/>
      <c r="K21" s="5"/>
      <c r="L21" s="5"/>
      <c r="M21" s="5"/>
      <c r="N21" s="5"/>
    </row>
    <row r="22" spans="3:14" ht="18" customHeight="1">
      <c r="D22" s="4"/>
      <c r="E22" s="4"/>
      <c r="F22" s="4"/>
      <c r="G22" s="4"/>
      <c r="H22" s="4"/>
    </row>
    <row r="23" spans="3:14" ht="18" customHeight="1">
      <c r="D23" s="4"/>
      <c r="E23" s="4"/>
      <c r="F23" s="4"/>
      <c r="G23" s="4"/>
      <c r="H23" s="4"/>
    </row>
    <row r="24" spans="3:14" ht="18" customHeight="1">
      <c r="D24" s="4"/>
      <c r="E24" s="4"/>
      <c r="F24" s="4"/>
      <c r="G24" s="4"/>
      <c r="H24" s="4"/>
    </row>
    <row r="25" spans="3:14" ht="18" customHeight="1"/>
    <row r="26" spans="3:14" ht="18" customHeight="1"/>
    <row r="27" spans="3:14" ht="18" customHeight="1"/>
  </sheetData>
  <customSheetViews>
    <customSheetView guid="{9AD2D9A2-7B39-4E64-9049-BFF191862482}" showPageBreaks="1" fitToPage="1" printArea="1" view="pageBreakPreview">
      <selection activeCell="B15" sqref="B15:H15"/>
      <colBreaks count="1" manualBreakCount="1">
        <brk id="2" max="26" man="1"/>
      </colBreaks>
      <pageMargins left="0" right="0.2" top="0" bottom="0" header="0" footer="0"/>
      <pageSetup paperSize="9" orientation="landscape" r:id="rId1"/>
    </customSheetView>
    <customSheetView guid="{75B5E8E9-8346-4EE8-9C6C-46A38DB1C943}" scale="115" showPageBreaks="1" fitToPage="1" printArea="1" view="pageBreakPreview" topLeftCell="A2">
      <selection activeCell="B11" sqref="B11"/>
      <colBreaks count="1" manualBreakCount="1">
        <brk id="2" max="26" man="1"/>
      </colBreaks>
      <pageMargins left="0" right="0.2" top="0" bottom="0" header="0" footer="0"/>
      <pageSetup paperSize="9" orientation="landscape" r:id="rId2"/>
    </customSheetView>
    <customSheetView guid="{13512C7E-4D64-4772-B38D-5DF8639F80D8}" scale="115" showPageBreaks="1" fitToPage="1" printArea="1" state="hidden" view="pageBreakPreview" topLeftCell="A2">
      <selection activeCell="F12" sqref="F12"/>
      <colBreaks count="1" manualBreakCount="1">
        <brk id="2" max="26" man="1"/>
      </colBreaks>
      <pageMargins left="0" right="0.2" top="0" bottom="0" header="0" footer="0"/>
      <pageSetup paperSize="9" orientation="landscape" r:id="rId3"/>
    </customSheetView>
    <customSheetView guid="{B4FFAC30-8AEE-4080-8E68-C3EF05F8572A}" showPageBreaks="1" fitToPage="1" printArea="1" state="hidden" view="pageBreakPreview">
      <selection activeCell="D10" sqref="D10"/>
      <colBreaks count="1" manualBreakCount="1">
        <brk id="2" max="26" man="1"/>
      </colBreaks>
      <pageMargins left="0" right="0.2" top="0" bottom="0" header="0" footer="0"/>
      <pageSetup paperSize="9" orientation="landscape" r:id="rId4"/>
    </customSheetView>
  </customSheetViews>
  <mergeCells count="2">
    <mergeCell ref="B3:F3"/>
    <mergeCell ref="K6:N7"/>
  </mergeCells>
  <phoneticPr fontId="1"/>
  <pageMargins left="0" right="0.2" top="0" bottom="0" header="0" footer="0"/>
  <pageSetup paperSize="9" orientation="landscape" r:id="rId5"/>
  <colBreaks count="1" manualBreakCount="1">
    <brk id="2" max="26" man="1"/>
  </colBreaks>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3399"/>
    <pageSetUpPr fitToPage="1"/>
  </sheetPr>
  <dimension ref="A1:AF29"/>
  <sheetViews>
    <sheetView showWhiteSpace="0" view="pageBreakPreview" zoomScale="85" zoomScaleNormal="115" zoomScaleSheetLayoutView="85" zoomScalePageLayoutView="10" workbookViewId="0">
      <selection activeCell="B8" sqref="B8:E8"/>
    </sheetView>
  </sheetViews>
  <sheetFormatPr defaultColWidth="9" defaultRowHeight="13.5"/>
  <cols>
    <col min="1" max="29" width="5.625" style="389" customWidth="1"/>
    <col min="30" max="16384" width="9" style="389"/>
  </cols>
  <sheetData>
    <row r="1" spans="1:32" ht="66" customHeight="1">
      <c r="A1" s="805" t="s">
        <v>473</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419"/>
      <c r="AE1" s="419"/>
      <c r="AF1" s="419"/>
    </row>
    <row r="2" spans="1:32" ht="21.95" customHeight="1">
      <c r="Y2" s="453" t="s">
        <v>222</v>
      </c>
      <c r="Z2" s="772">
        <f ca="1">TODAY()</f>
        <v>45478</v>
      </c>
      <c r="AA2" s="772"/>
      <c r="AB2" s="772"/>
      <c r="AC2" s="772"/>
    </row>
    <row r="3" spans="1:32" ht="21.95" customHeight="1">
      <c r="A3" s="1002" t="s">
        <v>61</v>
      </c>
      <c r="B3" s="1002"/>
      <c r="C3" s="1002"/>
      <c r="D3" s="1002"/>
      <c r="E3" s="1002"/>
      <c r="F3" s="1002"/>
      <c r="G3" s="1002"/>
      <c r="H3" s="1002"/>
      <c r="I3" s="1002"/>
      <c r="J3" s="858" t="s">
        <v>659</v>
      </c>
      <c r="K3" s="858"/>
      <c r="L3" s="858"/>
      <c r="M3" s="858"/>
      <c r="N3" s="858"/>
      <c r="O3" s="858"/>
      <c r="P3" s="858"/>
      <c r="Q3" s="858"/>
      <c r="R3" s="858"/>
      <c r="S3" s="858"/>
      <c r="T3" s="858"/>
      <c r="U3" s="858"/>
      <c r="V3" s="858"/>
      <c r="W3" s="858"/>
      <c r="X3" s="858"/>
      <c r="Y3" s="858"/>
      <c r="Z3" s="858"/>
      <c r="AA3" s="858"/>
      <c r="AB3" s="858"/>
      <c r="AC3" s="858"/>
    </row>
    <row r="4" spans="1:32" s="1" customFormat="1" ht="21.95" customHeight="1">
      <c r="A4" s="429" t="s">
        <v>195</v>
      </c>
      <c r="B4" s="776" t="s">
        <v>0</v>
      </c>
      <c r="C4" s="776"/>
      <c r="D4" s="776"/>
      <c r="E4" s="776"/>
      <c r="F4" s="776" t="s">
        <v>1</v>
      </c>
      <c r="G4" s="776"/>
      <c r="H4" s="776" t="s">
        <v>347</v>
      </c>
      <c r="I4" s="776"/>
      <c r="J4" s="776" t="s">
        <v>349</v>
      </c>
      <c r="K4" s="776"/>
      <c r="L4" s="776" t="s">
        <v>348</v>
      </c>
      <c r="M4" s="776"/>
      <c r="N4" s="776" t="s">
        <v>27</v>
      </c>
      <c r="O4" s="776"/>
      <c r="P4" s="776" t="s">
        <v>33</v>
      </c>
      <c r="Q4" s="776"/>
      <c r="R4" s="13"/>
      <c r="S4" s="773" t="s">
        <v>191</v>
      </c>
      <c r="T4" s="773"/>
      <c r="U4" s="773"/>
      <c r="V4" s="773"/>
      <c r="W4" s="773"/>
      <c r="X4" s="773"/>
      <c r="Y4" s="773"/>
      <c r="Z4" s="773"/>
      <c r="AA4" s="773"/>
      <c r="AB4" s="773"/>
      <c r="AC4" s="773"/>
      <c r="AD4" s="389"/>
    </row>
    <row r="5" spans="1:32" ht="21.95" customHeight="1">
      <c r="A5" s="430" t="str">
        <f>トータル!A268&amp;""</f>
        <v/>
      </c>
      <c r="B5" s="800" t="str">
        <f>トータル!B268&amp;""</f>
        <v>INTERASIA CATALYST</v>
      </c>
      <c r="C5" s="800"/>
      <c r="D5" s="800"/>
      <c r="E5" s="800"/>
      <c r="F5" s="832" t="str">
        <f>トータル!C268&amp;""</f>
        <v>S042</v>
      </c>
      <c r="G5" s="833"/>
      <c r="H5" s="832" t="str">
        <f>トータル!D268&amp;""</f>
        <v>07/05-06</v>
      </c>
      <c r="I5" s="833"/>
      <c r="J5" s="832" t="str">
        <f>トータル!F268&amp;""</f>
        <v>07/03</v>
      </c>
      <c r="K5" s="833"/>
      <c r="L5" s="829" t="str">
        <f>トータル!H268&amp;""</f>
        <v>07/03</v>
      </c>
      <c r="M5" s="830"/>
      <c r="N5" s="832" t="str">
        <f>トータル!I268&amp;""</f>
        <v>07/17</v>
      </c>
      <c r="O5" s="833"/>
      <c r="P5" s="832" t="str">
        <f>トータル!K268&amp;""</f>
        <v>IAL</v>
      </c>
      <c r="Q5" s="833"/>
      <c r="R5" s="13"/>
      <c r="S5" s="1001" t="s">
        <v>662</v>
      </c>
      <c r="T5" s="1001"/>
      <c r="U5" s="1001"/>
      <c r="V5" s="1001"/>
      <c r="W5" s="1001"/>
      <c r="X5" s="1001"/>
      <c r="Y5" s="1001"/>
      <c r="Z5" s="1001"/>
      <c r="AA5" s="1001"/>
      <c r="AB5" s="1001"/>
      <c r="AC5" s="1001"/>
    </row>
    <row r="6" spans="1:32" ht="21.95" customHeight="1">
      <c r="A6" s="430" t="str">
        <f>トータル!A269&amp;""</f>
        <v/>
      </c>
      <c r="B6" s="800" t="str">
        <f>トータル!B269&amp;""</f>
        <v>WAN HAI 370</v>
      </c>
      <c r="C6" s="800"/>
      <c r="D6" s="800"/>
      <c r="E6" s="800"/>
      <c r="F6" s="832" t="str">
        <f>トータル!C269&amp;""</f>
        <v>S005</v>
      </c>
      <c r="G6" s="833"/>
      <c r="H6" s="832" t="str">
        <f>トータル!D269&amp;""</f>
        <v>07/12-13</v>
      </c>
      <c r="I6" s="833"/>
      <c r="J6" s="832" t="str">
        <f>トータル!F269&amp;""</f>
        <v>07/10</v>
      </c>
      <c r="K6" s="833"/>
      <c r="L6" s="829" t="str">
        <f>トータル!H269&amp;""</f>
        <v>07/10</v>
      </c>
      <c r="M6" s="830"/>
      <c r="N6" s="832" t="str">
        <f>トータル!I269&amp;""</f>
        <v>07/24</v>
      </c>
      <c r="O6" s="833"/>
      <c r="P6" s="832" t="str">
        <f>トータル!K269&amp;""</f>
        <v>IAL</v>
      </c>
      <c r="Q6" s="833"/>
      <c r="R6" s="13"/>
      <c r="S6" s="1001"/>
      <c r="T6" s="1001"/>
      <c r="U6" s="1001"/>
      <c r="V6" s="1001"/>
      <c r="W6" s="1001"/>
      <c r="X6" s="1001"/>
      <c r="Y6" s="1001"/>
      <c r="Z6" s="1001"/>
      <c r="AA6" s="1001"/>
      <c r="AB6" s="1001"/>
      <c r="AC6" s="1001"/>
    </row>
    <row r="7" spans="1:32" ht="21.95" customHeight="1">
      <c r="A7" s="431" t="str">
        <f>トータル!A270&amp;""</f>
        <v>▲</v>
      </c>
      <c r="B7" s="800" t="str">
        <f>トータル!B270&amp;""</f>
        <v>WAN HAI 368</v>
      </c>
      <c r="C7" s="800"/>
      <c r="D7" s="800"/>
      <c r="E7" s="800"/>
      <c r="F7" s="832" t="str">
        <f>トータル!C270&amp;""</f>
        <v>S013</v>
      </c>
      <c r="G7" s="833"/>
      <c r="H7" s="832" t="str">
        <f>トータル!D270&amp;""</f>
        <v>07/19-20</v>
      </c>
      <c r="I7" s="833"/>
      <c r="J7" s="832" t="str">
        <f>トータル!F270&amp;""</f>
        <v>07/17</v>
      </c>
      <c r="K7" s="833"/>
      <c r="L7" s="829" t="str">
        <f>トータル!H270&amp;""</f>
        <v>07/17</v>
      </c>
      <c r="M7" s="830"/>
      <c r="N7" s="832" t="str">
        <f>トータル!I270&amp;""</f>
        <v>07/31</v>
      </c>
      <c r="O7" s="833"/>
      <c r="P7" s="832" t="str">
        <f>トータル!K270&amp;""</f>
        <v>IAL</v>
      </c>
      <c r="Q7" s="833"/>
      <c r="R7" s="13"/>
      <c r="S7" s="1001"/>
      <c r="T7" s="1001"/>
      <c r="U7" s="1001"/>
      <c r="V7" s="1001"/>
      <c r="W7" s="1001"/>
      <c r="X7" s="1001"/>
      <c r="Y7" s="1001"/>
      <c r="Z7" s="1001"/>
      <c r="AA7" s="1001"/>
      <c r="AB7" s="1001"/>
      <c r="AC7" s="1001"/>
    </row>
    <row r="8" spans="1:32" ht="21.95" customHeight="1">
      <c r="A8" s="430" t="str">
        <f>トータル!A271&amp;""</f>
        <v/>
      </c>
      <c r="B8" s="800" t="str">
        <f>トータル!B271&amp;""</f>
        <v>WAN HAI 372</v>
      </c>
      <c r="C8" s="800"/>
      <c r="D8" s="800"/>
      <c r="E8" s="800"/>
      <c r="F8" s="832" t="str">
        <f>トータル!C271&amp;""</f>
        <v>S004</v>
      </c>
      <c r="G8" s="833"/>
      <c r="H8" s="832" t="str">
        <f>トータル!D271&amp;""</f>
        <v>07/26-27</v>
      </c>
      <c r="I8" s="833"/>
      <c r="J8" s="832" t="str">
        <f>トータル!F271&amp;""</f>
        <v>07/24</v>
      </c>
      <c r="K8" s="833"/>
      <c r="L8" s="829" t="str">
        <f>トータル!H271&amp;""</f>
        <v>07/24</v>
      </c>
      <c r="M8" s="830"/>
      <c r="N8" s="832" t="str">
        <f>トータル!I271&amp;""</f>
        <v>08/07</v>
      </c>
      <c r="O8" s="833"/>
      <c r="P8" s="832" t="str">
        <f>トータル!K271&amp;""</f>
        <v>IAL</v>
      </c>
      <c r="Q8" s="833"/>
      <c r="R8" s="13"/>
      <c r="S8" s="1001"/>
      <c r="T8" s="1001"/>
      <c r="U8" s="1001"/>
      <c r="V8" s="1001"/>
      <c r="W8" s="1001"/>
      <c r="X8" s="1001"/>
      <c r="Y8" s="1001"/>
      <c r="Z8" s="1001"/>
      <c r="AA8" s="1001"/>
      <c r="AB8" s="1001"/>
      <c r="AC8" s="1001"/>
    </row>
    <row r="9" spans="1:32" ht="21.95" customHeight="1">
      <c r="A9" s="431" t="str">
        <f>トータル!A272&amp;""</f>
        <v>▲</v>
      </c>
      <c r="B9" s="800" t="str">
        <f>トータル!B272&amp;""</f>
        <v>INTEASIA ELEVATE</v>
      </c>
      <c r="C9" s="800"/>
      <c r="D9" s="800"/>
      <c r="E9" s="800"/>
      <c r="F9" s="832" t="str">
        <f>トータル!C272&amp;""</f>
        <v>S041</v>
      </c>
      <c r="G9" s="833"/>
      <c r="H9" s="832" t="str">
        <f>トータル!D272&amp;""</f>
        <v>08/02-03</v>
      </c>
      <c r="I9" s="833"/>
      <c r="J9" s="832" t="str">
        <f>トータル!F272&amp;""</f>
        <v>07/31</v>
      </c>
      <c r="K9" s="833"/>
      <c r="L9" s="829" t="str">
        <f>トータル!H272&amp;""</f>
        <v>07/31</v>
      </c>
      <c r="M9" s="830"/>
      <c r="N9" s="832" t="str">
        <f>トータル!I272&amp;""</f>
        <v>08/14</v>
      </c>
      <c r="O9" s="833"/>
      <c r="P9" s="832" t="str">
        <f>トータル!K272&amp;""</f>
        <v>IAL</v>
      </c>
      <c r="Q9" s="833"/>
      <c r="R9" s="13"/>
      <c r="S9" s="1001"/>
      <c r="T9" s="1001"/>
      <c r="U9" s="1001"/>
      <c r="V9" s="1001"/>
      <c r="W9" s="1001"/>
      <c r="X9" s="1001"/>
      <c r="Y9" s="1001"/>
      <c r="Z9" s="1001"/>
      <c r="AA9" s="1001"/>
      <c r="AB9" s="1001"/>
      <c r="AC9" s="1001"/>
    </row>
    <row r="10" spans="1:32" ht="21.95" customHeight="1">
      <c r="A10" s="430" t="str">
        <f>トータル!A273&amp;""</f>
        <v/>
      </c>
      <c r="B10" s="800" t="str">
        <f>トータル!B273&amp;""</f>
        <v>WAN HAI 370</v>
      </c>
      <c r="C10" s="800"/>
      <c r="D10" s="800"/>
      <c r="E10" s="800"/>
      <c r="F10" s="832" t="str">
        <f>トータル!C273&amp;""</f>
        <v>S006</v>
      </c>
      <c r="G10" s="833"/>
      <c r="H10" s="832" t="str">
        <f>トータル!D273&amp;""</f>
        <v>08/09-10</v>
      </c>
      <c r="I10" s="833"/>
      <c r="J10" s="832" t="str">
        <f>トータル!F273&amp;""</f>
        <v>08/07</v>
      </c>
      <c r="K10" s="833"/>
      <c r="L10" s="829" t="str">
        <f>トータル!H273&amp;""</f>
        <v>08/07</v>
      </c>
      <c r="M10" s="830"/>
      <c r="N10" s="832" t="str">
        <f>トータル!I273&amp;""</f>
        <v>08/21</v>
      </c>
      <c r="O10" s="833"/>
      <c r="P10" s="832" t="str">
        <f>トータル!K273&amp;""</f>
        <v>IAL</v>
      </c>
      <c r="Q10" s="833"/>
      <c r="R10" s="13"/>
      <c r="S10" s="1001"/>
      <c r="T10" s="1001"/>
      <c r="U10" s="1001"/>
      <c r="V10" s="1001"/>
      <c r="W10" s="1001"/>
      <c r="X10" s="1001"/>
      <c r="Y10" s="1001"/>
      <c r="Z10" s="1001"/>
      <c r="AA10" s="1001"/>
      <c r="AB10" s="1001"/>
      <c r="AC10" s="1001"/>
    </row>
    <row r="11" spans="1:32" ht="21.95" customHeight="1">
      <c r="A11" s="430" t="str">
        <f>トータル!A274&amp;""</f>
        <v/>
      </c>
      <c r="B11" s="800" t="str">
        <f>トータル!B274&amp;""</f>
        <v>WAN HAI 368</v>
      </c>
      <c r="C11" s="800"/>
      <c r="D11" s="800"/>
      <c r="E11" s="800"/>
      <c r="F11" s="832" t="str">
        <f>トータル!C274&amp;""</f>
        <v>S014</v>
      </c>
      <c r="G11" s="833"/>
      <c r="H11" s="832" t="str">
        <f>トータル!D274&amp;""</f>
        <v>08/16-17</v>
      </c>
      <c r="I11" s="833"/>
      <c r="J11" s="832" t="str">
        <f>トータル!F274&amp;""</f>
        <v>08/14</v>
      </c>
      <c r="K11" s="833"/>
      <c r="L11" s="829" t="str">
        <f>トータル!H274&amp;""</f>
        <v>08/14</v>
      </c>
      <c r="M11" s="830"/>
      <c r="N11" s="832" t="str">
        <f>トータル!I274&amp;""</f>
        <v>08/28</v>
      </c>
      <c r="O11" s="833"/>
      <c r="P11" s="832" t="str">
        <f>トータル!K274&amp;""</f>
        <v>IAL</v>
      </c>
      <c r="Q11" s="833"/>
      <c r="R11" s="13"/>
      <c r="S11" s="1001"/>
      <c r="T11" s="1001"/>
      <c r="U11" s="1001"/>
      <c r="V11" s="1001"/>
      <c r="W11" s="1001"/>
      <c r="X11" s="1001"/>
      <c r="Y11" s="1001"/>
      <c r="Z11" s="1001"/>
      <c r="AA11" s="1001"/>
      <c r="AB11" s="1001"/>
      <c r="AC11" s="1001"/>
    </row>
    <row r="12" spans="1:32" ht="21.95" customHeight="1">
      <c r="A12" s="430" t="str">
        <f>トータル!A275&amp;""</f>
        <v/>
      </c>
      <c r="B12" s="800" t="str">
        <f>トータル!B275&amp;""</f>
        <v>WAN HAI 372</v>
      </c>
      <c r="C12" s="800"/>
      <c r="D12" s="800"/>
      <c r="E12" s="800"/>
      <c r="F12" s="832" t="str">
        <f>トータル!C275&amp;""</f>
        <v>S005</v>
      </c>
      <c r="G12" s="833"/>
      <c r="H12" s="832" t="str">
        <f>トータル!D275&amp;""</f>
        <v>08/23-24</v>
      </c>
      <c r="I12" s="833"/>
      <c r="J12" s="832" t="str">
        <f>トータル!F275&amp;""</f>
        <v>08/21</v>
      </c>
      <c r="K12" s="833"/>
      <c r="L12" s="829" t="str">
        <f>トータル!H275&amp;""</f>
        <v>08/21</v>
      </c>
      <c r="M12" s="830"/>
      <c r="N12" s="832" t="str">
        <f>トータル!I275&amp;""</f>
        <v>09/04</v>
      </c>
      <c r="O12" s="833"/>
      <c r="P12" s="832" t="str">
        <f>トータル!K275&amp;""</f>
        <v>IAL</v>
      </c>
      <c r="Q12" s="833"/>
      <c r="R12" s="13"/>
      <c r="S12" s="1001"/>
      <c r="T12" s="1001"/>
      <c r="U12" s="1001"/>
      <c r="V12" s="1001"/>
      <c r="W12" s="1001"/>
      <c r="X12" s="1001"/>
      <c r="Y12" s="1001"/>
      <c r="Z12" s="1001"/>
      <c r="AA12" s="1001"/>
      <c r="AB12" s="1001"/>
      <c r="AC12" s="1001"/>
    </row>
    <row r="13" spans="1:32" ht="21.95" customHeight="1">
      <c r="A13" s="430" t="str">
        <f>トータル!A276&amp;""</f>
        <v/>
      </c>
      <c r="B13" s="800" t="str">
        <f>トータル!B276&amp;""</f>
        <v/>
      </c>
      <c r="C13" s="800"/>
      <c r="D13" s="800"/>
      <c r="E13" s="800"/>
      <c r="F13" s="832" t="str">
        <f>トータル!C276&amp;""</f>
        <v/>
      </c>
      <c r="G13" s="833"/>
      <c r="H13" s="832" t="str">
        <f>トータル!D276&amp;""</f>
        <v/>
      </c>
      <c r="I13" s="833"/>
      <c r="J13" s="832" t="str">
        <f>トータル!F276&amp;""</f>
        <v/>
      </c>
      <c r="K13" s="833"/>
      <c r="L13" s="829" t="str">
        <f>トータル!H276&amp;""</f>
        <v/>
      </c>
      <c r="M13" s="830"/>
      <c r="N13" s="832" t="str">
        <f>トータル!I276&amp;""</f>
        <v/>
      </c>
      <c r="O13" s="833"/>
      <c r="P13" s="832" t="str">
        <f>トータル!K276&amp;""</f>
        <v/>
      </c>
      <c r="Q13" s="833"/>
      <c r="R13" s="13"/>
      <c r="S13" s="1001"/>
      <c r="T13" s="1001"/>
      <c r="U13" s="1001"/>
      <c r="V13" s="1001"/>
      <c r="W13" s="1001"/>
      <c r="X13" s="1001"/>
      <c r="Y13" s="1001"/>
      <c r="Z13" s="1001"/>
      <c r="AA13" s="1001"/>
      <c r="AB13" s="1001"/>
      <c r="AC13" s="1001"/>
    </row>
    <row r="14" spans="1:32" ht="21.95" customHeight="1">
      <c r="A14" s="631" t="str">
        <f>トータル!A277&amp;""</f>
        <v/>
      </c>
      <c r="B14" s="925" t="str">
        <f>トータル!B277&amp;""</f>
        <v/>
      </c>
      <c r="C14" s="925"/>
      <c r="D14" s="925"/>
      <c r="E14" s="925"/>
      <c r="F14" s="936" t="str">
        <f>トータル!C277&amp;""</f>
        <v/>
      </c>
      <c r="G14" s="937"/>
      <c r="H14" s="936" t="str">
        <f>トータル!D277&amp;""</f>
        <v/>
      </c>
      <c r="I14" s="937"/>
      <c r="J14" s="936" t="str">
        <f>トータル!F277&amp;""</f>
        <v/>
      </c>
      <c r="K14" s="937"/>
      <c r="L14" s="843" t="str">
        <f>トータル!H277&amp;""</f>
        <v/>
      </c>
      <c r="M14" s="844"/>
      <c r="N14" s="936" t="str">
        <f>トータル!I277&amp;""</f>
        <v/>
      </c>
      <c r="O14" s="937"/>
      <c r="P14" s="936" t="str">
        <f>トータル!K277&amp;""</f>
        <v/>
      </c>
      <c r="Q14" s="937"/>
      <c r="R14" s="13"/>
      <c r="S14" s="1001"/>
      <c r="T14" s="1001"/>
      <c r="U14" s="1001"/>
      <c r="V14" s="1001"/>
      <c r="W14" s="1001"/>
      <c r="X14" s="1001"/>
      <c r="Y14" s="1001"/>
      <c r="Z14" s="1001"/>
      <c r="AA14" s="1001"/>
      <c r="AB14" s="1001"/>
      <c r="AC14" s="1001"/>
    </row>
    <row r="15" spans="1:32" ht="21.95" customHeight="1">
      <c r="F15" s="13"/>
      <c r="G15" s="13"/>
      <c r="H15" s="14"/>
      <c r="I15" s="14"/>
      <c r="J15" s="14"/>
      <c r="K15" s="14"/>
      <c r="L15" s="14"/>
      <c r="M15" s="14"/>
      <c r="N15" s="14"/>
      <c r="O15" s="14"/>
      <c r="P15" s="14"/>
      <c r="Q15" s="13"/>
      <c r="R15" s="13"/>
      <c r="T15" s="5"/>
      <c r="U15" s="5"/>
      <c r="V15" s="5"/>
      <c r="W15" s="5"/>
      <c r="X15" s="5"/>
      <c r="Y15" s="5"/>
      <c r="Z15" s="5"/>
      <c r="AA15" s="5"/>
      <c r="AB15" s="5"/>
      <c r="AE15" s="406"/>
    </row>
    <row r="16" spans="1:32" ht="21.95" customHeight="1">
      <c r="A16" s="637"/>
      <c r="B16" s="637"/>
      <c r="C16" s="637"/>
      <c r="D16" s="637"/>
      <c r="E16" s="637"/>
      <c r="F16" s="637"/>
      <c r="G16" s="637"/>
      <c r="H16" s="637"/>
      <c r="I16" s="637"/>
      <c r="J16" s="637"/>
      <c r="K16" s="637"/>
      <c r="L16" s="637"/>
      <c r="M16" s="637"/>
      <c r="N16" s="637"/>
      <c r="P16" s="636"/>
      <c r="Q16" s="636"/>
      <c r="R16" s="636"/>
      <c r="S16" s="636"/>
      <c r="T16" s="636"/>
      <c r="U16" s="636"/>
      <c r="V16" s="636"/>
      <c r="W16" s="636"/>
      <c r="X16" s="636"/>
      <c r="Y16" s="636"/>
      <c r="Z16" s="636"/>
      <c r="AA16" s="636"/>
      <c r="AB16" s="636"/>
      <c r="AC16" s="636"/>
    </row>
    <row r="17" spans="1:32" ht="21.95" customHeight="1">
      <c r="A17" s="639"/>
      <c r="B17" s="639"/>
      <c r="C17" s="639"/>
      <c r="D17" s="639"/>
      <c r="E17" s="639"/>
      <c r="F17" s="639"/>
      <c r="G17" s="639"/>
      <c r="H17" s="639"/>
      <c r="I17" s="639"/>
      <c r="J17" s="639"/>
      <c r="K17" s="639"/>
      <c r="L17" s="639"/>
      <c r="M17" s="639"/>
      <c r="N17" s="639"/>
      <c r="P17" s="639"/>
      <c r="Q17" s="639"/>
      <c r="R17" s="639"/>
      <c r="S17" s="639"/>
      <c r="T17" s="639"/>
      <c r="U17" s="639"/>
      <c r="V17" s="639"/>
      <c r="W17" s="639"/>
      <c r="X17" s="639"/>
      <c r="Y17" s="639"/>
      <c r="Z17" s="639"/>
      <c r="AA17" s="639"/>
      <c r="AB17" s="639"/>
      <c r="AC17" s="639"/>
    </row>
    <row r="18" spans="1:32" ht="21.95" customHeight="1">
      <c r="A18" s="639"/>
      <c r="B18" s="639"/>
      <c r="C18" s="639"/>
      <c r="D18" s="639"/>
      <c r="E18" s="639"/>
      <c r="F18" s="639"/>
      <c r="G18" s="639"/>
      <c r="H18" s="639"/>
      <c r="I18" s="639"/>
      <c r="J18" s="639"/>
      <c r="K18" s="639"/>
      <c r="L18" s="639"/>
      <c r="M18" s="639"/>
      <c r="N18" s="639"/>
      <c r="P18" s="639"/>
      <c r="Q18" s="639"/>
      <c r="R18" s="639"/>
      <c r="S18" s="639"/>
      <c r="T18" s="639"/>
      <c r="U18" s="639"/>
      <c r="V18" s="639"/>
      <c r="W18" s="639"/>
      <c r="X18" s="639"/>
      <c r="Y18" s="639"/>
      <c r="Z18" s="639"/>
      <c r="AA18" s="639"/>
      <c r="AB18" s="639"/>
      <c r="AC18" s="639"/>
    </row>
    <row r="19" spans="1:32" ht="21.95" customHeight="1">
      <c r="A19" s="639"/>
      <c r="B19" s="639"/>
      <c r="C19" s="639"/>
      <c r="D19" s="639"/>
      <c r="E19" s="639"/>
      <c r="F19" s="639"/>
      <c r="G19" s="639"/>
      <c r="H19" s="639"/>
      <c r="I19" s="639"/>
      <c r="J19" s="639"/>
      <c r="K19" s="639"/>
      <c r="L19" s="639"/>
      <c r="M19" s="639"/>
      <c r="N19" s="639"/>
      <c r="P19" s="639"/>
      <c r="Q19" s="639"/>
      <c r="R19" s="639"/>
      <c r="S19" s="639"/>
      <c r="T19" s="639"/>
      <c r="U19" s="639"/>
      <c r="V19" s="639"/>
      <c r="W19" s="639"/>
      <c r="X19" s="639"/>
      <c r="Y19" s="639"/>
      <c r="Z19" s="639"/>
      <c r="AA19" s="639"/>
      <c r="AB19" s="639"/>
      <c r="AC19" s="639"/>
    </row>
    <row r="20" spans="1:32" ht="21.95" customHeight="1">
      <c r="A20" s="639"/>
      <c r="B20" s="639"/>
      <c r="C20" s="639"/>
      <c r="D20" s="639"/>
      <c r="E20" s="639"/>
      <c r="F20" s="639"/>
      <c r="G20" s="639"/>
      <c r="H20" s="639"/>
      <c r="I20" s="639"/>
      <c r="J20" s="639"/>
      <c r="K20" s="639"/>
      <c r="L20" s="639"/>
      <c r="M20" s="639"/>
      <c r="N20" s="639"/>
      <c r="P20" s="639"/>
      <c r="Q20" s="639"/>
      <c r="R20" s="639"/>
      <c r="S20" s="639"/>
      <c r="T20" s="639"/>
      <c r="U20" s="639"/>
      <c r="V20" s="639"/>
      <c r="W20" s="639"/>
      <c r="X20" s="639"/>
      <c r="Y20" s="639"/>
      <c r="Z20" s="639"/>
      <c r="AA20" s="639"/>
      <c r="AB20" s="639"/>
      <c r="AC20" s="639"/>
    </row>
    <row r="21" spans="1:32" ht="21.95" customHeight="1">
      <c r="A21" s="639"/>
      <c r="B21" s="639"/>
      <c r="C21" s="639"/>
      <c r="D21" s="639"/>
      <c r="E21" s="639"/>
      <c r="F21" s="639"/>
      <c r="G21" s="639"/>
      <c r="H21" s="639"/>
      <c r="I21" s="639"/>
      <c r="J21" s="639"/>
      <c r="K21" s="639"/>
      <c r="L21" s="639"/>
      <c r="M21" s="639"/>
      <c r="N21" s="639"/>
      <c r="P21" s="639"/>
      <c r="Q21" s="639"/>
      <c r="R21" s="639"/>
      <c r="S21" s="639"/>
      <c r="T21" s="639"/>
      <c r="U21" s="639"/>
      <c r="V21" s="639"/>
      <c r="W21" s="639"/>
      <c r="X21" s="639"/>
      <c r="Y21" s="639"/>
      <c r="Z21" s="639"/>
      <c r="AA21" s="639"/>
      <c r="AB21" s="639"/>
      <c r="AC21" s="639"/>
    </row>
    <row r="22" spans="1:32" ht="21.95" customHeight="1">
      <c r="A22" s="639"/>
      <c r="B22" s="639"/>
      <c r="C22" s="639"/>
      <c r="D22" s="639"/>
      <c r="E22" s="639"/>
      <c r="F22" s="639"/>
      <c r="G22" s="639"/>
      <c r="H22" s="639"/>
      <c r="I22" s="639"/>
      <c r="J22" s="639"/>
      <c r="K22" s="639"/>
      <c r="L22" s="639"/>
      <c r="M22" s="639"/>
      <c r="N22" s="639"/>
      <c r="P22" s="639"/>
      <c r="Q22" s="639"/>
      <c r="R22" s="639"/>
      <c r="S22" s="639"/>
      <c r="T22" s="639"/>
      <c r="U22" s="639"/>
      <c r="V22" s="639"/>
      <c r="W22" s="639"/>
      <c r="X22" s="639"/>
      <c r="Y22" s="639"/>
      <c r="Z22" s="639"/>
      <c r="AA22" s="639"/>
      <c r="AB22" s="639"/>
      <c r="AC22" s="639"/>
    </row>
    <row r="23" spans="1:32" ht="21.95" customHeight="1">
      <c r="A23" s="639"/>
      <c r="B23" s="639"/>
      <c r="C23" s="639"/>
      <c r="D23" s="639"/>
      <c r="E23" s="639"/>
      <c r="F23" s="639"/>
      <c r="G23" s="639"/>
      <c r="H23" s="639"/>
      <c r="I23" s="639"/>
      <c r="J23" s="639"/>
      <c r="K23" s="639"/>
      <c r="L23" s="639"/>
      <c r="M23" s="639"/>
      <c r="N23" s="639"/>
      <c r="P23" s="639"/>
      <c r="Q23" s="639"/>
      <c r="R23" s="639"/>
      <c r="S23" s="639"/>
      <c r="T23" s="639"/>
      <c r="U23" s="639"/>
      <c r="V23" s="639"/>
      <c r="W23" s="639"/>
      <c r="X23" s="639"/>
      <c r="Y23" s="639"/>
      <c r="Z23" s="639"/>
      <c r="AA23" s="639"/>
      <c r="AB23" s="639"/>
      <c r="AC23" s="639"/>
    </row>
    <row r="24" spans="1:32" ht="21.95" customHeight="1">
      <c r="A24" s="639"/>
      <c r="B24" s="639"/>
      <c r="C24" s="639"/>
      <c r="D24" s="639"/>
      <c r="E24" s="639"/>
      <c r="F24" s="639"/>
      <c r="G24" s="639"/>
      <c r="H24" s="639"/>
      <c r="I24" s="639"/>
      <c r="J24" s="639"/>
      <c r="K24" s="639"/>
      <c r="L24" s="639"/>
      <c r="M24" s="639"/>
      <c r="N24" s="639"/>
      <c r="P24" s="639"/>
      <c r="Q24" s="639"/>
      <c r="R24" s="639"/>
      <c r="S24" s="639"/>
      <c r="T24" s="639"/>
      <c r="U24" s="639"/>
      <c r="V24" s="639"/>
      <c r="W24" s="639"/>
      <c r="X24" s="639"/>
      <c r="Y24" s="639"/>
      <c r="Z24" s="639"/>
      <c r="AA24" s="639"/>
      <c r="AB24" s="639"/>
      <c r="AC24" s="639"/>
    </row>
    <row r="25" spans="1:32" ht="21.95" customHeight="1">
      <c r="A25" s="639"/>
      <c r="B25" s="639"/>
      <c r="C25" s="639"/>
      <c r="D25" s="639"/>
      <c r="E25" s="639"/>
      <c r="F25" s="639"/>
      <c r="G25" s="639"/>
      <c r="H25" s="639"/>
      <c r="I25" s="639"/>
      <c r="J25" s="639"/>
      <c r="K25" s="639"/>
      <c r="L25" s="639"/>
      <c r="M25" s="639"/>
      <c r="N25" s="639"/>
      <c r="P25" s="639"/>
      <c r="Q25" s="639"/>
      <c r="R25" s="639"/>
      <c r="S25" s="639"/>
      <c r="T25" s="639"/>
      <c r="U25" s="639"/>
      <c r="V25" s="639"/>
      <c r="W25" s="639"/>
      <c r="X25" s="639"/>
      <c r="Y25" s="639"/>
      <c r="Z25" s="639"/>
      <c r="AA25" s="639"/>
      <c r="AB25" s="639"/>
      <c r="AC25" s="639"/>
    </row>
    <row r="26" spans="1:32" ht="21.95" customHeight="1"/>
    <row r="27" spans="1:32" ht="21.95" customHeight="1">
      <c r="A27" s="880" t="s">
        <v>200</v>
      </c>
      <c r="B27" s="880"/>
      <c r="C27" s="880"/>
      <c r="D27" s="880"/>
      <c r="E27" s="880"/>
      <c r="F27" s="880"/>
      <c r="G27" s="880"/>
      <c r="H27" s="880"/>
      <c r="I27" s="880"/>
      <c r="J27" s="880"/>
      <c r="K27" s="880"/>
      <c r="L27" s="880"/>
      <c r="M27" s="880"/>
      <c r="N27" s="880"/>
      <c r="O27" s="880"/>
      <c r="P27" s="880"/>
      <c r="Q27" s="880"/>
      <c r="R27" s="880"/>
      <c r="S27" s="880"/>
      <c r="T27" s="880"/>
      <c r="U27" s="880"/>
      <c r="V27" s="880"/>
      <c r="W27" s="880"/>
      <c r="X27" s="880"/>
      <c r="Y27" s="880"/>
      <c r="Z27" s="880"/>
      <c r="AA27" s="880"/>
      <c r="AB27" s="880"/>
      <c r="AC27" s="880"/>
      <c r="AD27" s="416"/>
      <c r="AE27" s="416"/>
      <c r="AF27" s="416"/>
    </row>
    <row r="28" spans="1:32" ht="21.95" customHeight="1">
      <c r="A28" s="881" t="s">
        <v>201</v>
      </c>
      <c r="B28" s="881"/>
      <c r="C28" s="881"/>
      <c r="D28" s="881"/>
      <c r="E28" s="881"/>
      <c r="F28" s="881"/>
      <c r="G28" s="881"/>
      <c r="H28" s="881"/>
      <c r="I28" s="881"/>
      <c r="J28" s="881"/>
      <c r="K28" s="881"/>
      <c r="L28" s="881"/>
      <c r="M28" s="881"/>
      <c r="N28" s="881"/>
      <c r="O28" s="881"/>
      <c r="P28" s="881"/>
      <c r="Q28" s="881"/>
      <c r="R28" s="881"/>
      <c r="S28" s="881"/>
      <c r="T28" s="881"/>
      <c r="U28" s="881"/>
      <c r="V28" s="881"/>
      <c r="W28" s="881"/>
      <c r="X28" s="881"/>
      <c r="Y28" s="881"/>
      <c r="Z28" s="881"/>
      <c r="AA28" s="881"/>
      <c r="AB28" s="881"/>
      <c r="AC28" s="881"/>
      <c r="AD28" s="417"/>
      <c r="AE28" s="417"/>
      <c r="AF28" s="417"/>
    </row>
    <row r="29" spans="1:32" ht="21.95" customHeight="1">
      <c r="A29" s="882" t="s">
        <v>202</v>
      </c>
      <c r="B29" s="882"/>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418"/>
      <c r="AE29" s="418"/>
      <c r="AF29" s="418"/>
    </row>
  </sheetData>
  <customSheetViews>
    <customSheetView guid="{75B5E8E9-8346-4EE8-9C6C-46A38DB1C943}" showPageBreaks="1" fitToPage="1" printArea="1" view="pageBreakPreview" topLeftCell="A7">
      <selection activeCell="J17" sqref="A17:AB27"/>
      <colBreaks count="1" manualBreakCount="1">
        <brk id="2" max="31" man="1"/>
      </colBreaks>
      <pageMargins left="0" right="0.2" top="0" bottom="0" header="0" footer="0"/>
      <pageSetup paperSize="9" scale="89" orientation="landscape" r:id="rId1"/>
    </customSheetView>
    <customSheetView guid="{13512C7E-4D64-4772-B38D-5DF8639F80D8}" showPageBreaks="1" fitToPage="1" printArea="1" view="pageBreakPreview">
      <selection activeCell="Y2" sqref="Y2:AC2"/>
      <colBreaks count="1" manualBreakCount="1">
        <brk id="2" max="31" man="1"/>
      </colBreaks>
      <pageMargins left="0" right="0.2" top="0" bottom="0" header="0" footer="0"/>
      <pageSetup paperSize="9" scale="90" orientation="landscape" r:id="rId2"/>
    </customSheetView>
    <customSheetView guid="{B4FFAC30-8AEE-4080-8E68-C3EF05F8572A}" showPageBreaks="1" fitToPage="1" printArea="1" view="pageBreakPreview" topLeftCell="A7">
      <selection activeCell="A17" sqref="A17:AC27"/>
      <colBreaks count="1" manualBreakCount="1">
        <brk id="2" max="31" man="1"/>
      </colBreaks>
      <pageMargins left="0" right="0.2" top="0" bottom="0" header="0" footer="0"/>
      <pageSetup paperSize="9" scale="90" orientation="landscape" r:id="rId3"/>
    </customSheetView>
  </customSheetViews>
  <mergeCells count="86">
    <mergeCell ref="A28:AC28"/>
    <mergeCell ref="A29:AC29"/>
    <mergeCell ref="B11:E11"/>
    <mergeCell ref="B12:E12"/>
    <mergeCell ref="B13:E13"/>
    <mergeCell ref="B14:E14"/>
    <mergeCell ref="H11:I11"/>
    <mergeCell ref="H13:I13"/>
    <mergeCell ref="H14:I14"/>
    <mergeCell ref="N12:O12"/>
    <mergeCell ref="H12:I12"/>
    <mergeCell ref="N13:O13"/>
    <mergeCell ref="N14:O14"/>
    <mergeCell ref="L12:M12"/>
    <mergeCell ref="L13:M13"/>
    <mergeCell ref="L14:M14"/>
    <mergeCell ref="F8:G8"/>
    <mergeCell ref="A1:AC1"/>
    <mergeCell ref="A27:AC27"/>
    <mergeCell ref="B6:E6"/>
    <mergeCell ref="B7:E7"/>
    <mergeCell ref="B8:E8"/>
    <mergeCell ref="B9:E9"/>
    <mergeCell ref="B10:E10"/>
    <mergeCell ref="F9:G9"/>
    <mergeCell ref="F10:G10"/>
    <mergeCell ref="F11:G11"/>
    <mergeCell ref="F12:G12"/>
    <mergeCell ref="F13:G13"/>
    <mergeCell ref="H6:I6"/>
    <mergeCell ref="H8:I8"/>
    <mergeCell ref="H9:I9"/>
    <mergeCell ref="N11:O11"/>
    <mergeCell ref="N9:O9"/>
    <mergeCell ref="N10:O10"/>
    <mergeCell ref="L9:M9"/>
    <mergeCell ref="L10:M10"/>
    <mergeCell ref="L11:M11"/>
    <mergeCell ref="A3:I3"/>
    <mergeCell ref="L4:M4"/>
    <mergeCell ref="L5:M5"/>
    <mergeCell ref="L6:M6"/>
    <mergeCell ref="L7:M7"/>
    <mergeCell ref="H7:I7"/>
    <mergeCell ref="F6:G6"/>
    <mergeCell ref="F7:G7"/>
    <mergeCell ref="H4:I4"/>
    <mergeCell ref="H5:I5"/>
    <mergeCell ref="B4:E4"/>
    <mergeCell ref="B5:E5"/>
    <mergeCell ref="F4:G4"/>
    <mergeCell ref="F5:G5"/>
    <mergeCell ref="J3:AC3"/>
    <mergeCell ref="P6:Q6"/>
    <mergeCell ref="P5:Q5"/>
    <mergeCell ref="P4:Q4"/>
    <mergeCell ref="N6:O6"/>
    <mergeCell ref="N7:O7"/>
    <mergeCell ref="F14:G14"/>
    <mergeCell ref="P11:Q11"/>
    <mergeCell ref="P10:Q10"/>
    <mergeCell ref="J14:K14"/>
    <mergeCell ref="P14:Q14"/>
    <mergeCell ref="N8:O8"/>
    <mergeCell ref="J5:K5"/>
    <mergeCell ref="J4:K4"/>
    <mergeCell ref="N4:O4"/>
    <mergeCell ref="N5:O5"/>
    <mergeCell ref="L8:M8"/>
    <mergeCell ref="H10:I10"/>
    <mergeCell ref="Z2:AC2"/>
    <mergeCell ref="S4:AC4"/>
    <mergeCell ref="S5:AC14"/>
    <mergeCell ref="J13:K13"/>
    <mergeCell ref="J12:K12"/>
    <mergeCell ref="J11:K11"/>
    <mergeCell ref="J10:K10"/>
    <mergeCell ref="P8:Q8"/>
    <mergeCell ref="J9:K9"/>
    <mergeCell ref="J8:K8"/>
    <mergeCell ref="J7:K7"/>
    <mergeCell ref="J6:K6"/>
    <mergeCell ref="P13:Q13"/>
    <mergeCell ref="P9:Q9"/>
    <mergeCell ref="P7:Q7"/>
    <mergeCell ref="P12:Q12"/>
  </mergeCells>
  <phoneticPr fontId="1"/>
  <pageMargins left="0" right="0.2" top="0" bottom="0" header="0" footer="0"/>
  <pageSetup paperSize="9" scale="90" orientation="landscape" r:id="rId4"/>
  <colBreaks count="1" manualBreakCount="1">
    <brk id="2" max="31" man="1"/>
  </colBreaks>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tabColor theme="2" tint="-0.89999084444715716"/>
    <pageSetUpPr fitToPage="1"/>
  </sheetPr>
  <dimension ref="A1:T31"/>
  <sheetViews>
    <sheetView showWhiteSpace="0" view="pageBreakPreview" zoomScale="115" zoomScaleNormal="115" zoomScaleSheetLayoutView="100" zoomScalePageLayoutView="10" workbookViewId="0">
      <selection activeCell="C8" sqref="C8"/>
    </sheetView>
  </sheetViews>
  <sheetFormatPr defaultRowHeight="13.5"/>
  <cols>
    <col min="1" max="1" width="5.125" customWidth="1"/>
    <col min="2" max="2" width="12.625" customWidth="1"/>
    <col min="3" max="9" width="10.625" customWidth="1"/>
    <col min="10" max="10" width="5.875" customWidth="1"/>
    <col min="14" max="14" width="8.875" customWidth="1"/>
  </cols>
  <sheetData>
    <row r="1" spans="1:20" ht="66" customHeight="1">
      <c r="B1" s="11"/>
      <c r="C1" s="12"/>
      <c r="D1" s="12"/>
      <c r="E1" s="12"/>
      <c r="F1" s="12"/>
      <c r="G1" s="12"/>
      <c r="H1" s="12"/>
      <c r="I1" s="12"/>
      <c r="J1" s="12"/>
      <c r="K1" s="12"/>
      <c r="L1" s="12"/>
      <c r="M1" s="12"/>
      <c r="N1" s="12"/>
      <c r="O1" s="12"/>
    </row>
    <row r="2" spans="1:20" ht="18" customHeight="1">
      <c r="A2" s="188"/>
    </row>
    <row r="3" spans="1:20" ht="23.1" customHeight="1">
      <c r="A3" s="188"/>
      <c r="B3" s="1003" t="s">
        <v>62</v>
      </c>
      <c r="C3" s="1004"/>
      <c r="D3" s="1004"/>
      <c r="E3" s="1004"/>
      <c r="F3" s="1004"/>
      <c r="G3" s="3"/>
    </row>
    <row r="4" spans="1:20">
      <c r="A4" s="188"/>
    </row>
    <row r="5" spans="1:20" s="1" customFormat="1" ht="20.100000000000001" customHeight="1">
      <c r="A5" s="188"/>
      <c r="B5" s="87" t="s">
        <v>0</v>
      </c>
      <c r="C5" s="88" t="s">
        <v>1</v>
      </c>
      <c r="D5" s="88" t="s">
        <v>2</v>
      </c>
      <c r="E5" s="88" t="s">
        <v>3</v>
      </c>
      <c r="F5" s="88" t="s">
        <v>5</v>
      </c>
      <c r="G5" s="88" t="s">
        <v>21</v>
      </c>
      <c r="H5" s="88" t="s">
        <v>33</v>
      </c>
      <c r="I5" s="85"/>
      <c r="J5" s="2"/>
      <c r="K5" s="8"/>
      <c r="L5" s="8"/>
      <c r="M5" s="8"/>
      <c r="N5" s="8"/>
      <c r="P5"/>
      <c r="Q5"/>
      <c r="R5"/>
      <c r="S5"/>
      <c r="T5"/>
    </row>
    <row r="6" spans="1:20" s="1" customFormat="1" ht="20.100000000000001" customHeight="1">
      <c r="A6" s="3"/>
      <c r="B6" s="1005" t="s">
        <v>162</v>
      </c>
      <c r="C6" s="1006"/>
      <c r="D6" s="1006"/>
      <c r="E6" s="1006"/>
      <c r="F6" s="1006"/>
      <c r="G6" s="1006"/>
      <c r="H6" s="1007"/>
      <c r="I6" s="85"/>
      <c r="J6" s="2"/>
      <c r="K6" s="8"/>
      <c r="L6" s="8"/>
      <c r="M6" s="8"/>
      <c r="N6" s="8"/>
      <c r="P6"/>
      <c r="Q6"/>
      <c r="R6"/>
      <c r="S6"/>
      <c r="T6"/>
    </row>
    <row r="7" spans="1:20" ht="18" customHeight="1">
      <c r="A7" s="255" t="s">
        <v>86</v>
      </c>
      <c r="B7" s="18" t="str">
        <f>トータル!B281</f>
        <v>SEABREEZE</v>
      </c>
      <c r="C7" s="123" t="str">
        <f>トータル!C281</f>
        <v>2124S</v>
      </c>
      <c r="D7" s="20" t="str">
        <f>トータル!D281</f>
        <v>07/09-09</v>
      </c>
      <c r="E7" s="20" t="str">
        <f>トータル!F281</f>
        <v>07/04</v>
      </c>
      <c r="F7" s="162" t="str">
        <f>トータル!H281</f>
        <v>07/04</v>
      </c>
      <c r="G7" s="20" t="str">
        <f>トータル!I281</f>
        <v>07/18</v>
      </c>
      <c r="H7" s="104" t="s">
        <v>19</v>
      </c>
      <c r="I7" s="15"/>
      <c r="J7" s="7"/>
      <c r="K7" s="770"/>
      <c r="L7" s="770"/>
      <c r="M7" s="770"/>
      <c r="N7" s="770"/>
    </row>
    <row r="8" spans="1:20" ht="18" customHeight="1">
      <c r="A8" s="255" t="s">
        <v>86</v>
      </c>
      <c r="B8" s="18" t="str">
        <f>トータル!B282</f>
        <v>MARIA C</v>
      </c>
      <c r="C8" s="123" t="str">
        <f>トータル!C282</f>
        <v>0059S</v>
      </c>
      <c r="D8" s="20" t="str">
        <f>トータル!D282</f>
        <v>07/16-16</v>
      </c>
      <c r="E8" s="20" t="str">
        <f>トータル!F282</f>
        <v>07/10</v>
      </c>
      <c r="F8" s="162" t="str">
        <f>トータル!H282</f>
        <v>07/10</v>
      </c>
      <c r="G8" s="20" t="str">
        <f>トータル!I282</f>
        <v>07/25</v>
      </c>
      <c r="H8" s="104" t="s">
        <v>19</v>
      </c>
      <c r="I8" s="15"/>
      <c r="J8" s="7"/>
      <c r="K8" s="770"/>
      <c r="L8" s="770"/>
      <c r="M8" s="770"/>
      <c r="N8" s="770"/>
    </row>
    <row r="9" spans="1:20" ht="18" customHeight="1">
      <c r="B9" s="18" t="str">
        <f>トータル!B283</f>
        <v>CALIDRIS</v>
      </c>
      <c r="C9" s="123" t="str">
        <f>トータル!C283</f>
        <v>0133S</v>
      </c>
      <c r="D9" s="20" t="str">
        <f>トータル!D283</f>
        <v>07/23-23</v>
      </c>
      <c r="E9" s="20" t="str">
        <f>トータル!F283</f>
        <v>07/18</v>
      </c>
      <c r="F9" s="162" t="str">
        <f>トータル!H283</f>
        <v>07/18</v>
      </c>
      <c r="G9" s="20" t="str">
        <f>トータル!I283</f>
        <v>08/01</v>
      </c>
      <c r="H9" s="104" t="s">
        <v>19</v>
      </c>
      <c r="I9" s="15"/>
      <c r="J9" s="7"/>
      <c r="K9" s="770"/>
      <c r="L9" s="770"/>
      <c r="M9" s="770"/>
      <c r="N9" s="770"/>
    </row>
    <row r="10" spans="1:20" ht="18" customHeight="1">
      <c r="A10" s="155"/>
      <c r="B10" s="18" t="str">
        <f>トータル!B284</f>
        <v>SEABREEZE</v>
      </c>
      <c r="C10" s="123" t="str">
        <f>トータル!C284</f>
        <v>2125S</v>
      </c>
      <c r="D10" s="20" t="str">
        <f>トータル!D284</f>
        <v>07/30-30</v>
      </c>
      <c r="E10" s="20" t="str">
        <f>トータル!F284</f>
        <v>07/25</v>
      </c>
      <c r="F10" s="162" t="str">
        <f>トータル!H284</f>
        <v>07/25</v>
      </c>
      <c r="G10" s="20" t="str">
        <f>トータル!I284</f>
        <v>08/08</v>
      </c>
      <c r="H10" s="104" t="s">
        <v>19</v>
      </c>
      <c r="I10" s="15"/>
      <c r="J10" s="7"/>
      <c r="K10" s="770"/>
      <c r="L10" s="770"/>
      <c r="M10" s="770"/>
      <c r="N10" s="770"/>
    </row>
    <row r="11" spans="1:20" ht="18" customHeight="1">
      <c r="B11" s="18" t="str">
        <f>トータル!B285</f>
        <v>MARIA C</v>
      </c>
      <c r="C11" s="123" t="str">
        <f>トータル!C285</f>
        <v>0060S</v>
      </c>
      <c r="D11" s="20" t="str">
        <f>トータル!D285</f>
        <v>08/06-06</v>
      </c>
      <c r="E11" s="20" t="str">
        <f>トータル!F285</f>
        <v>08/01</v>
      </c>
      <c r="F11" s="162" t="str">
        <f>トータル!H285</f>
        <v>08/01</v>
      </c>
      <c r="G11" s="20" t="str">
        <f>トータル!I285</f>
        <v>08/15</v>
      </c>
      <c r="H11" s="104" t="s">
        <v>19</v>
      </c>
      <c r="I11" s="15"/>
      <c r="J11" s="7"/>
      <c r="K11" s="770"/>
      <c r="L11" s="770"/>
      <c r="M11" s="770"/>
      <c r="N11" s="770"/>
      <c r="T11" s="311"/>
    </row>
    <row r="12" spans="1:20" ht="18" customHeight="1">
      <c r="B12" s="18" t="str">
        <f>トータル!B286</f>
        <v>CALIDRIS</v>
      </c>
      <c r="C12" s="123" t="str">
        <f>トータル!C286</f>
        <v>0134S</v>
      </c>
      <c r="D12" s="20" t="str">
        <f>トータル!D286</f>
        <v>08/13-13</v>
      </c>
      <c r="E12" s="20" t="str">
        <f>トータル!F286</f>
        <v>08/07</v>
      </c>
      <c r="F12" s="162" t="str">
        <f>トータル!H286</f>
        <v>08/07</v>
      </c>
      <c r="G12" s="20" t="str">
        <f>トータル!I286</f>
        <v>08/22</v>
      </c>
      <c r="H12" s="104" t="s">
        <v>19</v>
      </c>
      <c r="I12" s="15"/>
      <c r="J12" s="7"/>
      <c r="K12" s="10"/>
      <c r="L12" s="10"/>
      <c r="M12" s="10"/>
      <c r="N12" s="10"/>
      <c r="T12" s="312"/>
    </row>
    <row r="13" spans="1:20" ht="18" customHeight="1">
      <c r="A13" s="31"/>
      <c r="B13" s="18" t="str">
        <f>トータル!B287</f>
        <v>SEABREEZE</v>
      </c>
      <c r="C13" s="123" t="str">
        <f>トータル!C287</f>
        <v>2126S</v>
      </c>
      <c r="D13" s="20" t="str">
        <f>トータル!D287</f>
        <v>08/20-20</v>
      </c>
      <c r="E13" s="20" t="str">
        <f>トータル!F287</f>
        <v>08/15</v>
      </c>
      <c r="F13" s="162" t="str">
        <f>トータル!H287</f>
        <v>08/15</v>
      </c>
      <c r="G13" s="20" t="str">
        <f>トータル!I287</f>
        <v>08/29</v>
      </c>
      <c r="H13" s="104" t="s">
        <v>19</v>
      </c>
      <c r="I13" s="15"/>
      <c r="J13" s="7"/>
      <c r="K13" s="10"/>
      <c r="L13" s="10"/>
      <c r="M13" s="10"/>
      <c r="N13" s="10"/>
      <c r="T13" s="313"/>
    </row>
    <row r="14" spans="1:20" ht="18" customHeight="1">
      <c r="A14" s="188"/>
      <c r="B14" s="18" t="str">
        <f>トータル!B288</f>
        <v>MARIA C</v>
      </c>
      <c r="C14" s="123" t="str">
        <f>トータル!C288</f>
        <v>0061S</v>
      </c>
      <c r="D14" s="20" t="str">
        <f>トータル!D288</f>
        <v>08/27-27</v>
      </c>
      <c r="E14" s="20" t="str">
        <f>トータル!F288</f>
        <v>08/22</v>
      </c>
      <c r="F14" s="162" t="str">
        <f>トータル!H288</f>
        <v>08/22</v>
      </c>
      <c r="G14" s="20" t="str">
        <f>トータル!I288</f>
        <v>09/05</v>
      </c>
      <c r="H14" s="104" t="s">
        <v>19</v>
      </c>
      <c r="I14" s="15"/>
      <c r="J14" s="7"/>
      <c r="K14" s="10"/>
      <c r="L14" s="10"/>
      <c r="M14" s="10"/>
      <c r="N14" s="10"/>
      <c r="T14" s="314"/>
    </row>
    <row r="15" spans="1:20" ht="18" customHeight="1">
      <c r="A15" s="255"/>
      <c r="B15" s="18" t="str">
        <f>トータル!B289</f>
        <v>CALIDRIS</v>
      </c>
      <c r="C15" s="123" t="str">
        <f>トータル!C289</f>
        <v>0135S</v>
      </c>
      <c r="D15" s="20" t="str">
        <f>トータル!D289</f>
        <v>09/03-03</v>
      </c>
      <c r="E15" s="20" t="str">
        <f>トータル!F289</f>
        <v>08/29</v>
      </c>
      <c r="F15" s="162" t="str">
        <f>トータル!H289</f>
        <v>08/29</v>
      </c>
      <c r="G15" s="20" t="str">
        <f>トータル!I289</f>
        <v>09/12</v>
      </c>
      <c r="H15" s="104" t="s">
        <v>19</v>
      </c>
      <c r="I15" s="15"/>
      <c r="J15" s="7"/>
      <c r="K15" s="10"/>
      <c r="L15" s="10"/>
      <c r="M15" s="10"/>
      <c r="N15" s="10"/>
    </row>
    <row r="16" spans="1:20" ht="18" customHeight="1">
      <c r="A16" s="216"/>
      <c r="B16" s="18" t="str">
        <f>トータル!B290</f>
        <v>SEABREEZE</v>
      </c>
      <c r="C16" s="123" t="str">
        <f>トータル!C290</f>
        <v>2127S</v>
      </c>
      <c r="D16" s="20" t="str">
        <f>トータル!D290</f>
        <v>09/10-10</v>
      </c>
      <c r="E16" s="20" t="str">
        <f>トータル!F290</f>
        <v>09/05</v>
      </c>
      <c r="F16" s="162" t="str">
        <f>トータル!H290</f>
        <v>09/05</v>
      </c>
      <c r="G16" s="20" t="str">
        <f>トータル!I290</f>
        <v>09/19</v>
      </c>
      <c r="H16" s="104" t="s">
        <v>19</v>
      </c>
      <c r="I16" s="15"/>
      <c r="K16" s="5"/>
      <c r="L16" s="5"/>
      <c r="M16" s="5"/>
      <c r="N16" s="5"/>
    </row>
    <row r="17" spans="2:14" ht="18" customHeight="1">
      <c r="B17" s="18"/>
      <c r="C17" s="123"/>
      <c r="D17" s="20"/>
      <c r="E17" s="20"/>
      <c r="F17" s="162"/>
      <c r="G17" s="20"/>
      <c r="H17" s="104"/>
      <c r="I17" s="13"/>
      <c r="K17" s="5"/>
      <c r="L17" s="5"/>
      <c r="M17" s="5"/>
      <c r="N17" s="5"/>
    </row>
    <row r="18" spans="2:14" ht="18" customHeight="1">
      <c r="B18" s="233"/>
      <c r="C18" s="33"/>
      <c r="D18" s="23"/>
      <c r="E18" s="23"/>
      <c r="F18" s="196"/>
      <c r="G18" s="23"/>
      <c r="H18" s="24"/>
      <c r="I18" s="15"/>
      <c r="K18" s="5"/>
      <c r="L18" s="5"/>
      <c r="M18" s="5"/>
      <c r="N18" s="5"/>
    </row>
    <row r="19" spans="2:14" ht="18" customHeight="1">
      <c r="C19" s="13"/>
      <c r="D19" s="14"/>
      <c r="E19" s="14"/>
      <c r="F19" s="14"/>
      <c r="G19" s="14"/>
      <c r="H19" s="14"/>
      <c r="I19" s="13"/>
      <c r="K19" s="5"/>
      <c r="L19" s="5"/>
      <c r="M19" s="5"/>
      <c r="N19" s="5"/>
    </row>
    <row r="20" spans="2:14" ht="18" customHeight="1">
      <c r="C20" s="13"/>
      <c r="D20" s="14"/>
      <c r="E20" s="14"/>
      <c r="F20" s="14"/>
      <c r="G20" s="14"/>
      <c r="H20" s="14"/>
      <c r="I20" s="13"/>
      <c r="K20" s="5"/>
      <c r="L20" s="5"/>
      <c r="M20" s="5"/>
      <c r="N20" s="5"/>
    </row>
    <row r="21" spans="2:14" ht="18" customHeight="1">
      <c r="D21" s="4"/>
      <c r="E21" s="4"/>
      <c r="F21" s="4"/>
      <c r="G21" s="4"/>
      <c r="H21" s="4"/>
    </row>
    <row r="22" spans="2:14" ht="18" customHeight="1">
      <c r="D22" s="4"/>
      <c r="E22" s="4"/>
      <c r="F22" s="4"/>
      <c r="G22" s="4"/>
      <c r="H22" s="4"/>
    </row>
    <row r="23" spans="2:14" ht="18" customHeight="1">
      <c r="D23" s="4"/>
      <c r="E23" s="4"/>
      <c r="F23" s="4"/>
      <c r="G23" s="4"/>
      <c r="H23" s="4"/>
    </row>
    <row r="24" spans="2:14" ht="18" customHeight="1">
      <c r="D24" s="4"/>
      <c r="E24" s="4"/>
      <c r="F24" s="4"/>
      <c r="G24" s="4"/>
      <c r="H24" s="4"/>
    </row>
    <row r="25" spans="2:14" ht="18" customHeight="1"/>
    <row r="26" spans="2:14" ht="18" customHeight="1"/>
    <row r="27" spans="2:14" ht="18" customHeight="1"/>
    <row r="28" spans="2:14" ht="18" customHeight="1"/>
    <row r="29" spans="2:14" ht="18" customHeight="1"/>
    <row r="30" spans="2:14" ht="18" customHeight="1"/>
    <row r="31" spans="2:14" ht="18" customHeight="1"/>
  </sheetData>
  <customSheetViews>
    <customSheetView guid="{9AD2D9A2-7B39-4E64-9049-BFF191862482}" showPageBreaks="1" fitToPage="1" printArea="1" view="pageBreakPreview">
      <selection activeCell="H13" sqref="H13"/>
      <pageMargins left="0" right="0.2" top="0" bottom="0" header="0" footer="0"/>
      <pageSetup paperSize="9" scale="88" orientation="landscape" r:id="rId1"/>
    </customSheetView>
    <customSheetView guid="{75B5E8E9-8346-4EE8-9C6C-46A38DB1C943}" showPageBreaks="1" fitToPage="1" printArea="1" view="pageBreakPreview">
      <selection activeCell="H13" sqref="H13"/>
      <pageMargins left="0" right="0.2" top="0" bottom="0" header="0" footer="0"/>
      <pageSetup paperSize="9" scale="88" orientation="landscape" r:id="rId2"/>
    </customSheetView>
    <customSheetView guid="{13512C7E-4D64-4772-B38D-5DF8639F80D8}" showPageBreaks="1" fitToPage="1" printArea="1" state="hidden" view="pageBreakPreview">
      <selection activeCell="H13" sqref="H13"/>
      <pageMargins left="0" right="0.2" top="0" bottom="0" header="0" footer="0"/>
      <pageSetup paperSize="9" scale="90" orientation="landscape" r:id="rId3"/>
    </customSheetView>
    <customSheetView guid="{B4FFAC30-8AEE-4080-8E68-C3EF05F8572A}" scale="115" showPageBreaks="1" fitToPage="1" printArea="1" state="hidden" view="pageBreakPreview">
      <selection activeCell="C8" sqref="C8"/>
      <pageMargins left="0" right="0.2" top="0" bottom="0" header="0" footer="0"/>
      <pageSetup paperSize="9" scale="90" orientation="landscape" r:id="rId4"/>
    </customSheetView>
  </customSheetViews>
  <mergeCells count="3">
    <mergeCell ref="B3:F3"/>
    <mergeCell ref="K7:N11"/>
    <mergeCell ref="B6:H6"/>
  </mergeCells>
  <phoneticPr fontId="1"/>
  <pageMargins left="0" right="0.2" top="0" bottom="0" header="0" footer="0"/>
  <pageSetup paperSize="9" scale="90"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2" tint="-0.89999084444715716"/>
    <pageSetUpPr fitToPage="1"/>
  </sheetPr>
  <dimension ref="A1:AE34"/>
  <sheetViews>
    <sheetView showWhiteSpace="0" view="pageBreakPreview" zoomScale="85" zoomScaleNormal="115" zoomScaleSheetLayoutView="85" zoomScalePageLayoutView="10" workbookViewId="0">
      <selection activeCell="B8" sqref="B7:E8"/>
    </sheetView>
  </sheetViews>
  <sheetFormatPr defaultColWidth="9" defaultRowHeight="13.5"/>
  <cols>
    <col min="1" max="29" width="5.625" style="389" customWidth="1"/>
    <col min="30" max="16384" width="9" style="389"/>
  </cols>
  <sheetData>
    <row r="1" spans="1:31" ht="66" customHeight="1">
      <c r="A1" s="805" t="s">
        <v>473</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419"/>
      <c r="AE1" s="419"/>
    </row>
    <row r="2" spans="1:31" ht="21.95" customHeight="1">
      <c r="A2" s="392"/>
      <c r="Y2" s="453" t="s">
        <v>222</v>
      </c>
      <c r="Z2" s="772">
        <f ca="1">TODAY()</f>
        <v>45478</v>
      </c>
      <c r="AA2" s="772"/>
      <c r="AB2" s="772"/>
      <c r="AC2" s="772"/>
    </row>
    <row r="3" spans="1:31" ht="21.95" customHeight="1">
      <c r="A3" s="1014" t="s">
        <v>62</v>
      </c>
      <c r="B3" s="1014"/>
      <c r="C3" s="1014"/>
      <c r="D3" s="1014"/>
      <c r="E3" s="1014"/>
      <c r="F3" s="1014"/>
      <c r="G3" s="1014"/>
      <c r="H3" s="1014"/>
      <c r="I3" s="1014"/>
      <c r="J3" s="858" t="s">
        <v>656</v>
      </c>
      <c r="K3" s="858"/>
      <c r="L3" s="858"/>
      <c r="M3" s="858"/>
      <c r="N3" s="858"/>
      <c r="O3" s="858"/>
      <c r="P3" s="858"/>
      <c r="Q3" s="858"/>
      <c r="R3" s="858"/>
      <c r="S3" s="858"/>
      <c r="T3" s="858"/>
      <c r="U3" s="858"/>
      <c r="V3" s="858"/>
      <c r="W3" s="858"/>
      <c r="X3" s="858"/>
      <c r="Y3" s="858"/>
      <c r="Z3" s="858"/>
      <c r="AA3" s="858"/>
      <c r="AB3" s="858"/>
      <c r="AC3" s="858"/>
    </row>
    <row r="4" spans="1:31" s="1" customFormat="1" ht="21.95" customHeight="1">
      <c r="A4" s="429" t="s">
        <v>195</v>
      </c>
      <c r="B4" s="776" t="s">
        <v>0</v>
      </c>
      <c r="C4" s="776"/>
      <c r="D4" s="776"/>
      <c r="E4" s="776"/>
      <c r="F4" s="776" t="s">
        <v>1</v>
      </c>
      <c r="G4" s="776"/>
      <c r="H4" s="776" t="s">
        <v>347</v>
      </c>
      <c r="I4" s="776"/>
      <c r="J4" s="776" t="s">
        <v>349</v>
      </c>
      <c r="K4" s="776"/>
      <c r="L4" s="776" t="s">
        <v>348</v>
      </c>
      <c r="M4" s="776"/>
      <c r="N4" s="776" t="s">
        <v>21</v>
      </c>
      <c r="O4" s="776"/>
      <c r="P4" s="776" t="s">
        <v>33</v>
      </c>
      <c r="Q4" s="776"/>
      <c r="R4" s="17"/>
      <c r="S4" s="812"/>
      <c r="T4" s="812"/>
      <c r="U4" s="812"/>
      <c r="V4" s="812"/>
      <c r="W4" s="812"/>
      <c r="X4" s="812"/>
      <c r="Y4" s="812"/>
      <c r="Z4" s="812"/>
      <c r="AA4" s="812"/>
      <c r="AB4" s="812"/>
      <c r="AC4" s="812"/>
    </row>
    <row r="5" spans="1:31" ht="21.95" customHeight="1">
      <c r="A5" s="661" t="str">
        <f>トータル!A281&amp;""</f>
        <v/>
      </c>
      <c r="B5" s="1017" t="str">
        <f>トータル!B281</f>
        <v>SEABREEZE</v>
      </c>
      <c r="C5" s="1018"/>
      <c r="D5" s="1018"/>
      <c r="E5" s="1019"/>
      <c r="F5" s="1010" t="str">
        <f>トータル!C281</f>
        <v>2124S</v>
      </c>
      <c r="G5" s="1011"/>
      <c r="H5" s="1008" t="str">
        <f>トータル!D281</f>
        <v>07/09-09</v>
      </c>
      <c r="I5" s="1009"/>
      <c r="J5" s="1008" t="str">
        <f>トータル!F281</f>
        <v>07/04</v>
      </c>
      <c r="K5" s="1009"/>
      <c r="L5" s="1012" t="str">
        <f>トータル!H281</f>
        <v>07/04</v>
      </c>
      <c r="M5" s="1013"/>
      <c r="N5" s="1008" t="str">
        <f>トータル!I281</f>
        <v>07/18</v>
      </c>
      <c r="O5" s="1009"/>
      <c r="P5" s="1025" t="s">
        <v>19</v>
      </c>
      <c r="Q5" s="1026"/>
      <c r="R5" s="13"/>
      <c r="S5" s="982"/>
      <c r="T5" s="982"/>
      <c r="U5" s="982"/>
      <c r="V5" s="982"/>
      <c r="W5" s="982"/>
      <c r="X5" s="982"/>
      <c r="Y5" s="982"/>
      <c r="Z5" s="982"/>
      <c r="AA5" s="982"/>
      <c r="AB5" s="982"/>
      <c r="AC5" s="982"/>
    </row>
    <row r="6" spans="1:31" ht="21.95" customHeight="1">
      <c r="A6" s="661" t="str">
        <f>トータル!A282&amp;""</f>
        <v/>
      </c>
      <c r="B6" s="1017" t="str">
        <f>トータル!B282</f>
        <v>MARIA C</v>
      </c>
      <c r="C6" s="1018"/>
      <c r="D6" s="1018"/>
      <c r="E6" s="1019"/>
      <c r="F6" s="1010" t="str">
        <f>トータル!C282</f>
        <v>0059S</v>
      </c>
      <c r="G6" s="1011"/>
      <c r="H6" s="1008" t="str">
        <f>トータル!D282</f>
        <v>07/16-16</v>
      </c>
      <c r="I6" s="1009"/>
      <c r="J6" s="1008" t="str">
        <f>トータル!F282</f>
        <v>07/10</v>
      </c>
      <c r="K6" s="1009"/>
      <c r="L6" s="1012" t="str">
        <f>トータル!H282</f>
        <v>07/10</v>
      </c>
      <c r="M6" s="1013"/>
      <c r="N6" s="1008" t="str">
        <f>トータル!I282</f>
        <v>07/25</v>
      </c>
      <c r="O6" s="1009"/>
      <c r="P6" s="1025" t="s">
        <v>19</v>
      </c>
      <c r="Q6" s="1026"/>
      <c r="R6" s="13"/>
      <c r="S6" s="982"/>
      <c r="T6" s="982"/>
      <c r="U6" s="982"/>
      <c r="V6" s="982"/>
      <c r="W6" s="982"/>
      <c r="X6" s="982"/>
      <c r="Y6" s="982"/>
      <c r="Z6" s="982"/>
      <c r="AA6" s="982"/>
      <c r="AB6" s="982"/>
      <c r="AC6" s="982"/>
    </row>
    <row r="7" spans="1:31" ht="21.95" customHeight="1">
      <c r="A7" s="661" t="str">
        <f>トータル!A283&amp;""</f>
        <v/>
      </c>
      <c r="B7" s="1017" t="str">
        <f>トータル!B283</f>
        <v>CALIDRIS</v>
      </c>
      <c r="C7" s="1018"/>
      <c r="D7" s="1018"/>
      <c r="E7" s="1019"/>
      <c r="F7" s="1010" t="str">
        <f>トータル!C283</f>
        <v>0133S</v>
      </c>
      <c r="G7" s="1011"/>
      <c r="H7" s="1008" t="str">
        <f>トータル!D283</f>
        <v>07/23-23</v>
      </c>
      <c r="I7" s="1009"/>
      <c r="J7" s="1008" t="str">
        <f>トータル!F283</f>
        <v>07/18</v>
      </c>
      <c r="K7" s="1009"/>
      <c r="L7" s="1012" t="str">
        <f>トータル!H283</f>
        <v>07/18</v>
      </c>
      <c r="M7" s="1013"/>
      <c r="N7" s="1008" t="str">
        <f>トータル!I283</f>
        <v>08/01</v>
      </c>
      <c r="O7" s="1009"/>
      <c r="P7" s="1025" t="s">
        <v>19</v>
      </c>
      <c r="Q7" s="1026"/>
      <c r="R7" s="13"/>
      <c r="S7" s="982"/>
      <c r="T7" s="982"/>
      <c r="U7" s="982"/>
      <c r="V7" s="982"/>
      <c r="W7" s="982"/>
      <c r="X7" s="982"/>
      <c r="Y7" s="982"/>
      <c r="Z7" s="982"/>
      <c r="AA7" s="982"/>
      <c r="AB7" s="982"/>
      <c r="AC7" s="982"/>
    </row>
    <row r="8" spans="1:31" ht="21.95" customHeight="1">
      <c r="A8" s="661" t="str">
        <f>トータル!A284&amp;""</f>
        <v/>
      </c>
      <c r="B8" s="1017" t="str">
        <f>トータル!B284</f>
        <v>SEABREEZE</v>
      </c>
      <c r="C8" s="1018"/>
      <c r="D8" s="1018"/>
      <c r="E8" s="1019"/>
      <c r="F8" s="1010" t="str">
        <f>トータル!C284</f>
        <v>2125S</v>
      </c>
      <c r="G8" s="1011"/>
      <c r="H8" s="1008" t="str">
        <f>トータル!D284</f>
        <v>07/30-30</v>
      </c>
      <c r="I8" s="1009"/>
      <c r="J8" s="1008" t="str">
        <f>トータル!F284</f>
        <v>07/25</v>
      </c>
      <c r="K8" s="1009"/>
      <c r="L8" s="1012" t="str">
        <f>トータル!H284</f>
        <v>07/25</v>
      </c>
      <c r="M8" s="1013"/>
      <c r="N8" s="1008" t="str">
        <f>トータル!I284</f>
        <v>08/08</v>
      </c>
      <c r="O8" s="1009"/>
      <c r="P8" s="1025" t="s">
        <v>19</v>
      </c>
      <c r="Q8" s="1026"/>
      <c r="R8" s="13"/>
      <c r="S8" s="982"/>
      <c r="T8" s="982"/>
      <c r="U8" s="982"/>
      <c r="V8" s="982"/>
      <c r="W8" s="982"/>
      <c r="X8" s="982"/>
      <c r="Y8" s="982"/>
      <c r="Z8" s="982"/>
      <c r="AA8" s="982"/>
      <c r="AB8" s="982"/>
      <c r="AC8" s="982"/>
    </row>
    <row r="9" spans="1:31" ht="21.95" customHeight="1">
      <c r="A9" s="661" t="str">
        <f>トータル!A285&amp;""</f>
        <v/>
      </c>
      <c r="B9" s="1017" t="str">
        <f>トータル!B285</f>
        <v>MARIA C</v>
      </c>
      <c r="C9" s="1018"/>
      <c r="D9" s="1018"/>
      <c r="E9" s="1019"/>
      <c r="F9" s="1010" t="str">
        <f>トータル!C285</f>
        <v>0060S</v>
      </c>
      <c r="G9" s="1011"/>
      <c r="H9" s="1008" t="str">
        <f>トータル!D285</f>
        <v>08/06-06</v>
      </c>
      <c r="I9" s="1009"/>
      <c r="J9" s="1008" t="str">
        <f>トータル!F285</f>
        <v>08/01</v>
      </c>
      <c r="K9" s="1009"/>
      <c r="L9" s="1012" t="str">
        <f>トータル!H285</f>
        <v>08/01</v>
      </c>
      <c r="M9" s="1013"/>
      <c r="N9" s="1008" t="str">
        <f>トータル!I285</f>
        <v>08/15</v>
      </c>
      <c r="O9" s="1009"/>
      <c r="P9" s="1025" t="s">
        <v>19</v>
      </c>
      <c r="Q9" s="1026"/>
      <c r="R9" s="13"/>
      <c r="S9" s="982"/>
      <c r="T9" s="982"/>
      <c r="U9" s="982"/>
      <c r="V9" s="982"/>
      <c r="W9" s="982"/>
      <c r="X9" s="982"/>
      <c r="Y9" s="982"/>
      <c r="Z9" s="982"/>
      <c r="AA9" s="982"/>
      <c r="AB9" s="982"/>
      <c r="AC9" s="982"/>
    </row>
    <row r="10" spans="1:31" ht="21.95" customHeight="1">
      <c r="A10" s="661" t="str">
        <f>トータル!A286&amp;""</f>
        <v/>
      </c>
      <c r="B10" s="1017" t="str">
        <f>トータル!B286</f>
        <v>CALIDRIS</v>
      </c>
      <c r="C10" s="1018"/>
      <c r="D10" s="1018"/>
      <c r="E10" s="1019"/>
      <c r="F10" s="1010" t="str">
        <f>トータル!C286</f>
        <v>0134S</v>
      </c>
      <c r="G10" s="1011"/>
      <c r="H10" s="1008" t="str">
        <f>トータル!D286</f>
        <v>08/13-13</v>
      </c>
      <c r="I10" s="1009"/>
      <c r="J10" s="1008" t="str">
        <f>トータル!F286</f>
        <v>08/07</v>
      </c>
      <c r="K10" s="1009"/>
      <c r="L10" s="1012" t="str">
        <f>トータル!H286</f>
        <v>08/07</v>
      </c>
      <c r="M10" s="1013"/>
      <c r="N10" s="1008" t="str">
        <f>トータル!I286</f>
        <v>08/22</v>
      </c>
      <c r="O10" s="1009"/>
      <c r="P10" s="1025" t="s">
        <v>19</v>
      </c>
      <c r="Q10" s="1026"/>
      <c r="R10" s="13"/>
      <c r="S10" s="982"/>
      <c r="T10" s="982"/>
      <c r="U10" s="982"/>
      <c r="V10" s="982"/>
      <c r="W10" s="982"/>
      <c r="X10" s="982"/>
      <c r="Y10" s="982"/>
      <c r="Z10" s="982"/>
      <c r="AA10" s="982"/>
      <c r="AB10" s="982"/>
      <c r="AC10" s="982"/>
    </row>
    <row r="11" spans="1:31" ht="21.95" customHeight="1">
      <c r="A11" s="661" t="str">
        <f>トータル!A287&amp;""</f>
        <v/>
      </c>
      <c r="B11" s="1017" t="str">
        <f>トータル!B287</f>
        <v>SEABREEZE</v>
      </c>
      <c r="C11" s="1018"/>
      <c r="D11" s="1018"/>
      <c r="E11" s="1019"/>
      <c r="F11" s="1010" t="str">
        <f>トータル!C287</f>
        <v>2126S</v>
      </c>
      <c r="G11" s="1011"/>
      <c r="H11" s="1008" t="str">
        <f>トータル!D287</f>
        <v>08/20-20</v>
      </c>
      <c r="I11" s="1009"/>
      <c r="J11" s="1008" t="str">
        <f>トータル!F287</f>
        <v>08/15</v>
      </c>
      <c r="K11" s="1009"/>
      <c r="L11" s="1012" t="str">
        <f>トータル!H287</f>
        <v>08/15</v>
      </c>
      <c r="M11" s="1013"/>
      <c r="N11" s="1008" t="str">
        <f>トータル!I287</f>
        <v>08/29</v>
      </c>
      <c r="O11" s="1009"/>
      <c r="P11" s="1025" t="s">
        <v>19</v>
      </c>
      <c r="Q11" s="1026"/>
      <c r="R11" s="13"/>
      <c r="S11" s="982"/>
      <c r="T11" s="982"/>
      <c r="U11" s="982"/>
      <c r="V11" s="982"/>
      <c r="W11" s="982"/>
      <c r="X11" s="982"/>
      <c r="Y11" s="982"/>
      <c r="Z11" s="982"/>
      <c r="AA11" s="982"/>
      <c r="AB11" s="982"/>
      <c r="AC11" s="982"/>
    </row>
    <row r="12" spans="1:31" ht="21.95" customHeight="1">
      <c r="A12" s="661" t="str">
        <f>トータル!A288&amp;""</f>
        <v/>
      </c>
      <c r="B12" s="1017" t="str">
        <f>トータル!B288</f>
        <v>MARIA C</v>
      </c>
      <c r="C12" s="1018"/>
      <c r="D12" s="1018"/>
      <c r="E12" s="1019"/>
      <c r="F12" s="1010" t="str">
        <f>トータル!C288</f>
        <v>0061S</v>
      </c>
      <c r="G12" s="1011"/>
      <c r="H12" s="1008" t="str">
        <f>トータル!D288</f>
        <v>08/27-27</v>
      </c>
      <c r="I12" s="1009"/>
      <c r="J12" s="1008" t="str">
        <f>トータル!F288</f>
        <v>08/22</v>
      </c>
      <c r="K12" s="1009"/>
      <c r="L12" s="1012" t="str">
        <f>トータル!H288</f>
        <v>08/22</v>
      </c>
      <c r="M12" s="1013"/>
      <c r="N12" s="1008" t="str">
        <f>トータル!I288</f>
        <v>09/05</v>
      </c>
      <c r="O12" s="1009"/>
      <c r="P12" s="1025" t="s">
        <v>19</v>
      </c>
      <c r="Q12" s="1026"/>
      <c r="R12" s="13"/>
      <c r="S12" s="982"/>
      <c r="T12" s="982"/>
      <c r="U12" s="982"/>
      <c r="V12" s="982"/>
      <c r="W12" s="982"/>
      <c r="X12" s="982"/>
      <c r="Y12" s="982"/>
      <c r="Z12" s="982"/>
      <c r="AA12" s="982"/>
      <c r="AB12" s="982"/>
      <c r="AC12" s="982"/>
    </row>
    <row r="13" spans="1:31" ht="21.95" customHeight="1">
      <c r="A13" s="661" t="str">
        <f>トータル!A289&amp;""</f>
        <v/>
      </c>
      <c r="B13" s="1017" t="str">
        <f>トータル!B289</f>
        <v>CALIDRIS</v>
      </c>
      <c r="C13" s="1018"/>
      <c r="D13" s="1018"/>
      <c r="E13" s="1019"/>
      <c r="F13" s="1010" t="str">
        <f>トータル!C289</f>
        <v>0135S</v>
      </c>
      <c r="G13" s="1011"/>
      <c r="H13" s="1008" t="str">
        <f>トータル!D289</f>
        <v>09/03-03</v>
      </c>
      <c r="I13" s="1009"/>
      <c r="J13" s="1008" t="str">
        <f>トータル!F289</f>
        <v>08/29</v>
      </c>
      <c r="K13" s="1009"/>
      <c r="L13" s="1012" t="str">
        <f>トータル!H289</f>
        <v>08/29</v>
      </c>
      <c r="M13" s="1013"/>
      <c r="N13" s="1008" t="str">
        <f>トータル!I289</f>
        <v>09/12</v>
      </c>
      <c r="O13" s="1009"/>
      <c r="P13" s="1025" t="s">
        <v>19</v>
      </c>
      <c r="Q13" s="1026"/>
      <c r="R13" s="13"/>
      <c r="S13" s="982"/>
      <c r="T13" s="982"/>
      <c r="U13" s="982"/>
      <c r="V13" s="982"/>
      <c r="W13" s="982"/>
      <c r="X13" s="982"/>
      <c r="Y13" s="982"/>
      <c r="Z13" s="982"/>
      <c r="AA13" s="982"/>
      <c r="AB13" s="982"/>
      <c r="AC13" s="982"/>
    </row>
    <row r="14" spans="1:31" ht="21.95" customHeight="1">
      <c r="A14" s="661" t="str">
        <f>トータル!A290&amp;""</f>
        <v/>
      </c>
      <c r="B14" s="1017" t="str">
        <f>トータル!B290</f>
        <v>SEABREEZE</v>
      </c>
      <c r="C14" s="1018"/>
      <c r="D14" s="1018"/>
      <c r="E14" s="1019"/>
      <c r="F14" s="1010" t="str">
        <f>トータル!C290</f>
        <v>2127S</v>
      </c>
      <c r="G14" s="1011"/>
      <c r="H14" s="1008" t="str">
        <f>トータル!D290</f>
        <v>09/10-10</v>
      </c>
      <c r="I14" s="1009"/>
      <c r="J14" s="1008" t="str">
        <f>トータル!F290</f>
        <v>09/05</v>
      </c>
      <c r="K14" s="1009"/>
      <c r="L14" s="1012" t="str">
        <f>トータル!H290</f>
        <v>09/05</v>
      </c>
      <c r="M14" s="1013"/>
      <c r="N14" s="1008" t="str">
        <f>トータル!I290</f>
        <v>09/19</v>
      </c>
      <c r="O14" s="1009"/>
      <c r="P14" s="1025" t="s">
        <v>19</v>
      </c>
      <c r="Q14" s="1026"/>
      <c r="R14" s="13"/>
      <c r="S14" s="982"/>
      <c r="T14" s="982"/>
      <c r="U14" s="982"/>
      <c r="V14" s="982"/>
      <c r="W14" s="982"/>
      <c r="X14" s="982"/>
      <c r="Y14" s="982"/>
      <c r="Z14" s="982"/>
      <c r="AA14" s="982"/>
      <c r="AB14" s="982"/>
      <c r="AC14" s="982"/>
    </row>
    <row r="15" spans="1:31" ht="21.95" customHeight="1">
      <c r="A15" s="661" t="str">
        <f>トータル!A291&amp;""</f>
        <v/>
      </c>
      <c r="B15" s="1017"/>
      <c r="C15" s="1018"/>
      <c r="D15" s="1018"/>
      <c r="E15" s="1019"/>
      <c r="F15" s="1010"/>
      <c r="G15" s="1011"/>
      <c r="H15" s="1008"/>
      <c r="I15" s="1009"/>
      <c r="J15" s="1008"/>
      <c r="K15" s="1009"/>
      <c r="L15" s="1012"/>
      <c r="M15" s="1013"/>
      <c r="N15" s="1008"/>
      <c r="O15" s="1009"/>
      <c r="P15" s="1025"/>
      <c r="Q15" s="1026"/>
      <c r="R15" s="13"/>
      <c r="S15" s="982"/>
      <c r="T15" s="982"/>
      <c r="U15" s="982"/>
      <c r="V15" s="982"/>
      <c r="W15" s="982"/>
      <c r="X15" s="982"/>
      <c r="Y15" s="982"/>
      <c r="Z15" s="982"/>
      <c r="AA15" s="982"/>
      <c r="AB15" s="982"/>
      <c r="AC15" s="982"/>
    </row>
    <row r="16" spans="1:31" ht="21.95" customHeight="1">
      <c r="A16" s="662" t="str">
        <f>トータル!A292&amp;""</f>
        <v/>
      </c>
      <c r="B16" s="1022"/>
      <c r="C16" s="1023"/>
      <c r="D16" s="1023"/>
      <c r="E16" s="1024"/>
      <c r="F16" s="1015"/>
      <c r="G16" s="1016"/>
      <c r="H16" s="1020"/>
      <c r="I16" s="1021"/>
      <c r="J16" s="1020"/>
      <c r="K16" s="1021"/>
      <c r="L16" s="1029"/>
      <c r="M16" s="1030"/>
      <c r="N16" s="1020"/>
      <c r="O16" s="1021"/>
      <c r="P16" s="1027"/>
      <c r="Q16" s="1028"/>
      <c r="R16" s="13"/>
      <c r="S16" s="982"/>
      <c r="T16" s="982"/>
      <c r="U16" s="982"/>
      <c r="V16" s="982"/>
      <c r="W16" s="982"/>
      <c r="X16" s="982"/>
      <c r="Y16" s="982"/>
      <c r="Z16" s="982"/>
      <c r="AA16" s="982"/>
      <c r="AB16" s="982"/>
      <c r="AC16" s="982"/>
    </row>
    <row r="17" spans="1:31" ht="21.95" customHeight="1">
      <c r="A17" s="332"/>
      <c r="B17" s="725"/>
      <c r="C17" s="725"/>
      <c r="D17" s="725"/>
      <c r="E17" s="725"/>
      <c r="F17" s="729"/>
      <c r="G17" s="729"/>
      <c r="H17" s="730"/>
      <c r="I17" s="730"/>
      <c r="J17" s="730"/>
      <c r="K17" s="730"/>
      <c r="L17" s="731"/>
      <c r="M17" s="731"/>
      <c r="N17" s="730"/>
      <c r="O17" s="730"/>
      <c r="P17" s="732"/>
      <c r="Q17" s="732"/>
      <c r="R17" s="13"/>
      <c r="S17" s="728"/>
      <c r="T17" s="728"/>
      <c r="U17" s="728"/>
      <c r="V17" s="728"/>
      <c r="W17" s="728"/>
      <c r="X17" s="728"/>
      <c r="Y17" s="728"/>
      <c r="Z17" s="728"/>
      <c r="AA17" s="728"/>
      <c r="AB17" s="728"/>
      <c r="AC17" s="728"/>
    </row>
    <row r="18" spans="1:31" ht="21.95" customHeight="1">
      <c r="F18" s="13"/>
      <c r="G18" s="13"/>
      <c r="H18" s="14"/>
      <c r="I18" s="14"/>
      <c r="J18" s="14"/>
      <c r="K18" s="14"/>
      <c r="L18" s="14"/>
      <c r="M18" s="14"/>
      <c r="N18" s="14"/>
      <c r="O18" s="14"/>
      <c r="P18" s="14"/>
      <c r="Q18" s="13"/>
      <c r="R18" s="13"/>
      <c r="S18" s="407"/>
      <c r="T18" s="407"/>
      <c r="U18" s="407"/>
      <c r="V18" s="407"/>
      <c r="W18" s="407"/>
      <c r="X18" s="407"/>
      <c r="Y18" s="407"/>
      <c r="Z18" s="407"/>
      <c r="AA18" s="407"/>
      <c r="AB18" s="407"/>
      <c r="AC18" s="407"/>
    </row>
    <row r="19" spans="1:31" ht="18" customHeight="1">
      <c r="A19" s="637"/>
      <c r="B19" s="637"/>
      <c r="C19" s="637"/>
      <c r="D19" s="637"/>
      <c r="E19" s="637"/>
      <c r="F19" s="637"/>
      <c r="G19" s="637"/>
      <c r="H19" s="637"/>
      <c r="I19" s="637"/>
      <c r="J19" s="637"/>
      <c r="K19" s="637"/>
      <c r="L19" s="637"/>
      <c r="M19" s="637"/>
      <c r="N19" s="637"/>
      <c r="O19" s="450"/>
      <c r="P19" s="636"/>
      <c r="Q19" s="636"/>
      <c r="R19" s="636"/>
      <c r="S19" s="636"/>
      <c r="T19" s="636"/>
      <c r="U19" s="636"/>
      <c r="V19" s="636"/>
      <c r="W19" s="636"/>
      <c r="X19" s="636"/>
      <c r="Y19" s="636"/>
      <c r="Z19" s="636"/>
      <c r="AA19" s="636"/>
      <c r="AB19" s="636"/>
      <c r="AC19" s="636"/>
    </row>
    <row r="20" spans="1:31" ht="18" customHeight="1">
      <c r="A20" s="639"/>
      <c r="B20" s="639"/>
      <c r="C20" s="639"/>
      <c r="D20" s="639"/>
      <c r="E20" s="639"/>
      <c r="F20" s="639"/>
      <c r="G20" s="639"/>
      <c r="H20" s="639"/>
      <c r="I20" s="639"/>
      <c r="J20" s="639"/>
      <c r="K20" s="639"/>
      <c r="L20" s="639"/>
      <c r="M20" s="639"/>
      <c r="N20" s="639"/>
      <c r="O20" s="440"/>
      <c r="P20" s="639"/>
      <c r="Q20" s="639"/>
      <c r="R20" s="639"/>
      <c r="S20" s="639"/>
      <c r="T20" s="639"/>
      <c r="U20" s="639"/>
      <c r="V20" s="639"/>
      <c r="W20" s="639"/>
      <c r="X20" s="639"/>
      <c r="Y20" s="639"/>
      <c r="Z20" s="639"/>
      <c r="AA20" s="639"/>
      <c r="AB20" s="639"/>
      <c r="AC20" s="639"/>
    </row>
    <row r="21" spans="1:31" ht="18" customHeight="1">
      <c r="A21" s="639"/>
      <c r="B21" s="639"/>
      <c r="C21" s="639"/>
      <c r="D21" s="639"/>
      <c r="E21" s="639"/>
      <c r="F21" s="639"/>
      <c r="G21" s="639"/>
      <c r="H21" s="639"/>
      <c r="I21" s="639"/>
      <c r="J21" s="639"/>
      <c r="K21" s="639"/>
      <c r="L21" s="639"/>
      <c r="M21" s="639"/>
      <c r="N21" s="639"/>
      <c r="O21" s="440"/>
      <c r="P21" s="639"/>
      <c r="Q21" s="639"/>
      <c r="R21" s="639"/>
      <c r="S21" s="639"/>
      <c r="T21" s="639"/>
      <c r="U21" s="639"/>
      <c r="V21" s="639"/>
      <c r="W21" s="639"/>
      <c r="X21" s="639"/>
      <c r="Y21" s="639"/>
      <c r="Z21" s="639"/>
      <c r="AA21" s="639"/>
      <c r="AB21" s="639"/>
      <c r="AC21" s="639"/>
    </row>
    <row r="22" spans="1:31" ht="18" customHeight="1">
      <c r="A22" s="639"/>
      <c r="B22" s="639"/>
      <c r="C22" s="639"/>
      <c r="D22" s="639"/>
      <c r="E22" s="639"/>
      <c r="F22" s="639"/>
      <c r="G22" s="639"/>
      <c r="H22" s="639"/>
      <c r="I22" s="639"/>
      <c r="J22" s="639"/>
      <c r="K22" s="639"/>
      <c r="L22" s="639"/>
      <c r="M22" s="639"/>
      <c r="N22" s="639"/>
      <c r="O22" s="440"/>
      <c r="P22" s="639"/>
      <c r="Q22" s="639"/>
      <c r="R22" s="639"/>
      <c r="S22" s="639"/>
      <c r="T22" s="639"/>
      <c r="U22" s="639"/>
      <c r="V22" s="639"/>
      <c r="W22" s="639"/>
      <c r="X22" s="639"/>
      <c r="Y22" s="639"/>
      <c r="Z22" s="639"/>
      <c r="AA22" s="639"/>
      <c r="AB22" s="639"/>
      <c r="AC22" s="639"/>
    </row>
    <row r="23" spans="1:31" ht="18" customHeight="1">
      <c r="A23" s="639"/>
      <c r="B23" s="639"/>
      <c r="C23" s="639"/>
      <c r="D23" s="639"/>
      <c r="E23" s="639"/>
      <c r="F23" s="639"/>
      <c r="G23" s="639"/>
      <c r="H23" s="639"/>
      <c r="I23" s="639"/>
      <c r="J23" s="639"/>
      <c r="K23" s="639"/>
      <c r="L23" s="639"/>
      <c r="M23" s="639"/>
      <c r="N23" s="639"/>
      <c r="O23" s="440"/>
      <c r="P23" s="639"/>
      <c r="Q23" s="639"/>
      <c r="R23" s="639"/>
      <c r="S23" s="639"/>
      <c r="T23" s="639"/>
      <c r="U23" s="639"/>
      <c r="V23" s="639"/>
      <c r="W23" s="639"/>
      <c r="X23" s="639"/>
      <c r="Y23" s="639"/>
      <c r="Z23" s="639"/>
      <c r="AA23" s="639"/>
      <c r="AB23" s="639"/>
      <c r="AC23" s="639"/>
    </row>
    <row r="24" spans="1:31" ht="18" customHeight="1">
      <c r="A24" s="639"/>
      <c r="B24" s="639"/>
      <c r="C24" s="639"/>
      <c r="D24" s="639"/>
      <c r="E24" s="639"/>
      <c r="F24" s="639"/>
      <c r="G24" s="639"/>
      <c r="H24" s="639"/>
      <c r="I24" s="639"/>
      <c r="J24" s="639"/>
      <c r="K24" s="639"/>
      <c r="L24" s="639"/>
      <c r="M24" s="639"/>
      <c r="N24" s="639"/>
      <c r="O24" s="440"/>
      <c r="P24" s="639"/>
      <c r="Q24" s="639"/>
      <c r="R24" s="639"/>
      <c r="S24" s="639"/>
      <c r="T24" s="639"/>
      <c r="U24" s="639"/>
      <c r="V24" s="639"/>
      <c r="W24" s="639"/>
      <c r="X24" s="639"/>
      <c r="Y24" s="639"/>
      <c r="Z24" s="639"/>
      <c r="AA24" s="639"/>
      <c r="AB24" s="639"/>
      <c r="AC24" s="639"/>
    </row>
    <row r="25" spans="1:31" ht="18" customHeight="1">
      <c r="A25" s="639"/>
      <c r="B25" s="639"/>
      <c r="C25" s="639"/>
      <c r="D25" s="639"/>
      <c r="E25" s="639"/>
      <c r="F25" s="639"/>
      <c r="G25" s="639"/>
      <c r="H25" s="639"/>
      <c r="I25" s="639"/>
      <c r="J25" s="639"/>
      <c r="K25" s="639"/>
      <c r="L25" s="639"/>
      <c r="M25" s="639"/>
      <c r="N25" s="639"/>
      <c r="O25" s="440"/>
      <c r="P25" s="639"/>
      <c r="Q25" s="639"/>
      <c r="R25" s="639"/>
      <c r="S25" s="639"/>
      <c r="T25" s="639"/>
      <c r="U25" s="639"/>
      <c r="V25" s="639"/>
      <c r="W25" s="639"/>
      <c r="X25" s="639"/>
      <c r="Y25" s="639"/>
      <c r="Z25" s="639"/>
      <c r="AA25" s="639"/>
      <c r="AB25" s="639"/>
      <c r="AC25" s="639"/>
    </row>
    <row r="26" spans="1:31" ht="18" customHeight="1">
      <c r="A26" s="639"/>
      <c r="B26" s="639"/>
      <c r="C26" s="639"/>
      <c r="D26" s="639"/>
      <c r="E26" s="639"/>
      <c r="F26" s="639"/>
      <c r="G26" s="639"/>
      <c r="H26" s="639"/>
      <c r="I26" s="639"/>
      <c r="J26" s="639"/>
      <c r="K26" s="639"/>
      <c r="L26" s="639"/>
      <c r="M26" s="639"/>
      <c r="N26" s="639"/>
      <c r="O26" s="440"/>
      <c r="P26" s="639"/>
      <c r="Q26" s="639"/>
      <c r="R26" s="639"/>
      <c r="S26" s="639"/>
      <c r="T26" s="639"/>
      <c r="U26" s="639"/>
      <c r="V26" s="639"/>
      <c r="W26" s="639"/>
      <c r="X26" s="639"/>
      <c r="Y26" s="639"/>
      <c r="Z26" s="639"/>
      <c r="AA26" s="639"/>
      <c r="AB26" s="639"/>
      <c r="AC26" s="639"/>
    </row>
    <row r="27" spans="1:31" ht="18" customHeight="1">
      <c r="A27" s="639"/>
      <c r="B27" s="639"/>
      <c r="C27" s="639"/>
      <c r="D27" s="639"/>
      <c r="E27" s="639"/>
      <c r="F27" s="639"/>
      <c r="G27" s="639"/>
      <c r="H27" s="639"/>
      <c r="I27" s="639"/>
      <c r="J27" s="639"/>
      <c r="K27" s="639"/>
      <c r="L27" s="639"/>
      <c r="M27" s="639"/>
      <c r="N27" s="639"/>
      <c r="O27" s="440"/>
      <c r="P27" s="639"/>
      <c r="Q27" s="639"/>
      <c r="R27" s="639"/>
      <c r="S27" s="639"/>
      <c r="T27" s="639"/>
      <c r="U27" s="639"/>
      <c r="V27" s="639"/>
      <c r="W27" s="639"/>
      <c r="X27" s="639"/>
      <c r="Y27" s="639"/>
      <c r="Z27" s="639"/>
      <c r="AA27" s="639"/>
      <c r="AB27" s="639"/>
      <c r="AC27" s="639"/>
    </row>
    <row r="28" spans="1:31" ht="18" customHeight="1">
      <c r="A28" s="639"/>
      <c r="B28" s="639"/>
      <c r="C28" s="639"/>
      <c r="D28" s="639"/>
      <c r="E28" s="639"/>
      <c r="F28" s="639"/>
      <c r="G28" s="639"/>
      <c r="H28" s="639"/>
      <c r="I28" s="639"/>
      <c r="J28" s="639"/>
      <c r="K28" s="639"/>
      <c r="L28" s="639"/>
      <c r="M28" s="639"/>
      <c r="N28" s="639"/>
      <c r="O28" s="440"/>
      <c r="P28" s="639"/>
      <c r="Q28" s="639"/>
      <c r="R28" s="639"/>
      <c r="S28" s="639"/>
      <c r="T28" s="639"/>
      <c r="U28" s="639"/>
      <c r="V28" s="639"/>
      <c r="W28" s="639"/>
      <c r="X28" s="639"/>
      <c r="Y28" s="639"/>
      <c r="Z28" s="639"/>
      <c r="AA28" s="639"/>
      <c r="AB28" s="639"/>
      <c r="AC28" s="639"/>
    </row>
    <row r="29" spans="1:31" ht="18" customHeight="1">
      <c r="A29" s="639"/>
      <c r="B29" s="639"/>
      <c r="C29" s="639"/>
      <c r="D29" s="639"/>
      <c r="E29" s="639"/>
      <c r="F29" s="639"/>
      <c r="G29" s="639"/>
      <c r="H29" s="639"/>
      <c r="I29" s="639"/>
      <c r="J29" s="639"/>
      <c r="K29" s="639"/>
      <c r="L29" s="639"/>
      <c r="M29" s="639"/>
      <c r="N29" s="639"/>
      <c r="O29" s="440"/>
      <c r="P29" s="639"/>
      <c r="Q29" s="639"/>
      <c r="R29" s="639"/>
      <c r="S29" s="639"/>
      <c r="T29" s="639"/>
      <c r="U29" s="639"/>
      <c r="V29" s="639"/>
      <c r="W29" s="639"/>
      <c r="X29" s="639"/>
      <c r="Y29" s="639"/>
      <c r="Z29" s="639"/>
      <c r="AA29" s="639"/>
      <c r="AB29" s="639"/>
      <c r="AC29" s="639"/>
    </row>
    <row r="30" spans="1:31" ht="18" customHeight="1"/>
    <row r="31" spans="1:31" ht="18" customHeight="1"/>
    <row r="32" spans="1:31" ht="21.95" customHeight="1">
      <c r="A32" s="804" t="s">
        <v>200</v>
      </c>
      <c r="B32" s="804"/>
      <c r="C32" s="804"/>
      <c r="D32" s="804"/>
      <c r="E32" s="804"/>
      <c r="F32" s="804"/>
      <c r="G32" s="804"/>
      <c r="H32" s="804"/>
      <c r="I32" s="804"/>
      <c r="J32" s="804"/>
      <c r="K32" s="804"/>
      <c r="L32" s="804"/>
      <c r="M32" s="804"/>
      <c r="N32" s="804"/>
      <c r="O32" s="804"/>
      <c r="P32" s="804"/>
      <c r="Q32" s="804"/>
      <c r="R32" s="804"/>
      <c r="S32" s="804"/>
      <c r="T32" s="804"/>
      <c r="U32" s="804"/>
      <c r="V32" s="804"/>
      <c r="W32" s="804"/>
      <c r="X32" s="804"/>
      <c r="Y32" s="804"/>
      <c r="Z32" s="804"/>
      <c r="AA32" s="804"/>
      <c r="AB32" s="804"/>
      <c r="AC32" s="804"/>
      <c r="AD32" s="416"/>
      <c r="AE32" s="416"/>
    </row>
    <row r="33" spans="1:31" ht="21.95" customHeight="1">
      <c r="A33" s="803" t="s">
        <v>201</v>
      </c>
      <c r="B33" s="803"/>
      <c r="C33" s="803"/>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417"/>
      <c r="AE33" s="417"/>
    </row>
    <row r="34" spans="1:31" ht="21.95" customHeight="1">
      <c r="A34" s="802" t="s">
        <v>202</v>
      </c>
      <c r="B34" s="802"/>
      <c r="C34" s="802"/>
      <c r="D34" s="802"/>
      <c r="E34" s="802"/>
      <c r="F34" s="802"/>
      <c r="G34" s="802"/>
      <c r="H34" s="802"/>
      <c r="I34" s="802"/>
      <c r="J34" s="802"/>
      <c r="K34" s="802"/>
      <c r="L34" s="802"/>
      <c r="M34" s="802"/>
      <c r="N34" s="802"/>
      <c r="O34" s="802"/>
      <c r="P34" s="802"/>
      <c r="Q34" s="802"/>
      <c r="R34" s="802"/>
      <c r="S34" s="802"/>
      <c r="T34" s="802"/>
      <c r="U34" s="802"/>
      <c r="V34" s="802"/>
      <c r="W34" s="802"/>
      <c r="X34" s="802"/>
      <c r="Y34" s="802"/>
      <c r="Z34" s="802"/>
      <c r="AA34" s="802"/>
      <c r="AB34" s="802"/>
      <c r="AC34" s="802"/>
      <c r="AD34" s="418"/>
      <c r="AE34" s="418"/>
    </row>
  </sheetData>
  <customSheetViews>
    <customSheetView guid="{75B5E8E9-8346-4EE8-9C6C-46A38DB1C943}" showPageBreaks="1" fitToPage="1" printArea="1" view="pageBreakPreview" topLeftCell="A4">
      <selection activeCell="N20" sqref="N20:S30"/>
      <pageMargins left="0" right="0.2" top="0" bottom="0" header="0" footer="0"/>
      <pageSetup paperSize="9" scale="86" orientation="landscape" r:id="rId1"/>
    </customSheetView>
    <customSheetView guid="{13512C7E-4D64-4772-B38D-5DF8639F80D8}" showPageBreaks="1" fitToPage="1" printArea="1" view="pageBreakPreview">
      <selection activeCell="Y2" sqref="Y2:AC2"/>
      <pageMargins left="0" right="0.2" top="0" bottom="0" header="0" footer="0"/>
      <pageSetup paperSize="9" scale="90" orientation="landscape" r:id="rId2"/>
    </customSheetView>
    <customSheetView guid="{B4FFAC30-8AEE-4080-8E68-C3EF05F8572A}" showPageBreaks="1" fitToPage="1" printArea="1" view="pageBreakPreview" topLeftCell="A4">
      <selection activeCell="A19" sqref="A19:AC30"/>
      <pageMargins left="0" right="0.2" top="0" bottom="0" header="0" footer="0"/>
      <pageSetup paperSize="9" scale="90" orientation="landscape" r:id="rId3"/>
    </customSheetView>
  </customSheetViews>
  <mergeCells count="100">
    <mergeCell ref="J3:AC3"/>
    <mergeCell ref="J7:K7"/>
    <mergeCell ref="J6:K6"/>
    <mergeCell ref="P4:Q4"/>
    <mergeCell ref="P5:Q5"/>
    <mergeCell ref="P6:Q6"/>
    <mergeCell ref="P7:Q7"/>
    <mergeCell ref="N4:O4"/>
    <mergeCell ref="N5:O5"/>
    <mergeCell ref="N6:O6"/>
    <mergeCell ref="N7:O7"/>
    <mergeCell ref="S4:AC4"/>
    <mergeCell ref="L6:M6"/>
    <mergeCell ref="L7:M7"/>
    <mergeCell ref="J16:K16"/>
    <mergeCell ref="J15:K15"/>
    <mergeCell ref="J14:K14"/>
    <mergeCell ref="J13:K13"/>
    <mergeCell ref="L11:M11"/>
    <mergeCell ref="L12:M12"/>
    <mergeCell ref="L13:M13"/>
    <mergeCell ref="L14:M14"/>
    <mergeCell ref="L15:M15"/>
    <mergeCell ref="L16:M16"/>
    <mergeCell ref="J8:K8"/>
    <mergeCell ref="J5:K5"/>
    <mergeCell ref="J4:K4"/>
    <mergeCell ref="P13:Q13"/>
    <mergeCell ref="L8:M8"/>
    <mergeCell ref="J12:K12"/>
    <mergeCell ref="J11:K11"/>
    <mergeCell ref="J10:K10"/>
    <mergeCell ref="J9:K9"/>
    <mergeCell ref="L4:M4"/>
    <mergeCell ref="L5:M5"/>
    <mergeCell ref="N11:O11"/>
    <mergeCell ref="N12:O12"/>
    <mergeCell ref="N13:O13"/>
    <mergeCell ref="P8:Q8"/>
    <mergeCell ref="N8:O8"/>
    <mergeCell ref="P14:Q14"/>
    <mergeCell ref="P15:Q15"/>
    <mergeCell ref="P16:Q16"/>
    <mergeCell ref="N9:O9"/>
    <mergeCell ref="N10:O10"/>
    <mergeCell ref="N16:O16"/>
    <mergeCell ref="N14:O14"/>
    <mergeCell ref="N15:O15"/>
    <mergeCell ref="P9:Q9"/>
    <mergeCell ref="P10:Q10"/>
    <mergeCell ref="P11:Q11"/>
    <mergeCell ref="P12:Q12"/>
    <mergeCell ref="A32:AC32"/>
    <mergeCell ref="A33:AC33"/>
    <mergeCell ref="A34:AC34"/>
    <mergeCell ref="B14:E14"/>
    <mergeCell ref="B15:E15"/>
    <mergeCell ref="B16:E16"/>
    <mergeCell ref="S5:AC16"/>
    <mergeCell ref="B9:E9"/>
    <mergeCell ref="B10:E10"/>
    <mergeCell ref="B11:E11"/>
    <mergeCell ref="B12:E12"/>
    <mergeCell ref="B13:E13"/>
    <mergeCell ref="B5:E5"/>
    <mergeCell ref="F13:G13"/>
    <mergeCell ref="F14:G14"/>
    <mergeCell ref="F15:G15"/>
    <mergeCell ref="A3:I3"/>
    <mergeCell ref="F16:G16"/>
    <mergeCell ref="H9:I9"/>
    <mergeCell ref="H10:I10"/>
    <mergeCell ref="H11:I11"/>
    <mergeCell ref="B6:E6"/>
    <mergeCell ref="B7:E7"/>
    <mergeCell ref="B8:E8"/>
    <mergeCell ref="H14:I14"/>
    <mergeCell ref="H4:I4"/>
    <mergeCell ref="H5:I5"/>
    <mergeCell ref="H6:I6"/>
    <mergeCell ref="H7:I7"/>
    <mergeCell ref="H8:I8"/>
    <mergeCell ref="H15:I15"/>
    <mergeCell ref="H16:I16"/>
    <mergeCell ref="Z2:AC2"/>
    <mergeCell ref="A1:AC1"/>
    <mergeCell ref="B4:E4"/>
    <mergeCell ref="H12:I12"/>
    <mergeCell ref="H13:I13"/>
    <mergeCell ref="F4:G4"/>
    <mergeCell ref="F5:G5"/>
    <mergeCell ref="F6:G6"/>
    <mergeCell ref="F7:G7"/>
    <mergeCell ref="F8:G8"/>
    <mergeCell ref="F9:G9"/>
    <mergeCell ref="F10:G10"/>
    <mergeCell ref="F11:G11"/>
    <mergeCell ref="F12:G12"/>
    <mergeCell ref="L9:M9"/>
    <mergeCell ref="L10:M10"/>
  </mergeCells>
  <phoneticPr fontId="1"/>
  <pageMargins left="0" right="0.2" top="0" bottom="0" header="0" footer="0"/>
  <pageSetup paperSize="9" scale="85" orientation="landscape" r:id="rId4"/>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tabColor rgb="FFFF0000"/>
    <pageSetUpPr fitToPage="1"/>
  </sheetPr>
  <dimension ref="A1:T26"/>
  <sheetViews>
    <sheetView showWhiteSpace="0" view="pageBreakPreview" zoomScale="115" zoomScaleNormal="115" zoomScaleSheetLayoutView="115" zoomScalePageLayoutView="10" workbookViewId="0">
      <selection activeCell="I13" sqref="I13"/>
    </sheetView>
  </sheetViews>
  <sheetFormatPr defaultRowHeight="13.5"/>
  <cols>
    <col min="1" max="1" width="4.5" customWidth="1"/>
    <col min="2" max="2" width="12.625" customWidth="1"/>
    <col min="3" max="9" width="10.625" customWidth="1"/>
    <col min="10" max="10" width="5.875" customWidth="1"/>
    <col min="14" max="14" width="8.875" customWidth="1"/>
  </cols>
  <sheetData>
    <row r="1" spans="1:20" ht="66" customHeight="1">
      <c r="B1" s="11"/>
      <c r="C1" s="12"/>
      <c r="D1" s="12"/>
      <c r="E1" s="12"/>
      <c r="F1" s="12"/>
      <c r="G1" s="12"/>
      <c r="H1" s="12"/>
      <c r="I1" s="12"/>
      <c r="J1" s="12"/>
      <c r="K1" s="12"/>
      <c r="L1" s="12"/>
      <c r="M1" s="12"/>
      <c r="N1" s="12"/>
      <c r="O1" s="12"/>
    </row>
    <row r="2" spans="1:20" ht="18" customHeight="1">
      <c r="A2" s="188"/>
    </row>
    <row r="3" spans="1:20" ht="23.1" customHeight="1">
      <c r="B3" s="1031" t="s">
        <v>63</v>
      </c>
      <c r="C3" s="1031"/>
      <c r="D3" s="1031"/>
      <c r="E3" s="1031"/>
      <c r="F3" s="1031"/>
    </row>
    <row r="4" spans="1:20" ht="18" customHeight="1">
      <c r="D4" s="4"/>
      <c r="E4" s="4"/>
      <c r="F4" s="4"/>
      <c r="G4" s="4"/>
      <c r="H4" s="4"/>
      <c r="I4" s="13"/>
      <c r="J4" s="7"/>
      <c r="K4" s="9"/>
      <c r="L4" s="9"/>
      <c r="M4" s="9"/>
      <c r="N4" s="9"/>
    </row>
    <row r="5" spans="1:20" s="1" customFormat="1" ht="20.100000000000001" customHeight="1">
      <c r="A5" s="31"/>
      <c r="B5" s="88" t="s">
        <v>0</v>
      </c>
      <c r="C5" s="89" t="s">
        <v>1</v>
      </c>
      <c r="D5" s="88" t="s">
        <v>2</v>
      </c>
      <c r="E5" s="88" t="s">
        <v>3</v>
      </c>
      <c r="F5" s="88" t="s">
        <v>5</v>
      </c>
      <c r="G5" s="88" t="s">
        <v>22</v>
      </c>
      <c r="H5" s="88" t="s">
        <v>33</v>
      </c>
      <c r="I5" s="16"/>
      <c r="J5" s="2"/>
      <c r="K5" s="8"/>
      <c r="L5" s="8"/>
      <c r="M5" s="8"/>
      <c r="N5" s="8"/>
      <c r="P5"/>
      <c r="Q5"/>
      <c r="R5"/>
      <c r="S5"/>
      <c r="T5"/>
    </row>
    <row r="6" spans="1:20" ht="18" customHeight="1">
      <c r="A6" s="31" t="s">
        <v>86</v>
      </c>
      <c r="B6" s="107" t="str">
        <f>トータル!B295</f>
        <v>INTERASIA PURSUIT</v>
      </c>
      <c r="C6" s="106" t="str">
        <f>トータル!C295</f>
        <v>S066</v>
      </c>
      <c r="D6" s="105" t="str">
        <f>トータル!D295</f>
        <v>07/09-09</v>
      </c>
      <c r="E6" s="105" t="str">
        <f>トータル!F295</f>
        <v>07/05</v>
      </c>
      <c r="F6" s="110" t="str">
        <f>トータル!H295</f>
        <v>07/05</v>
      </c>
      <c r="G6" s="105" t="str">
        <f>トータル!I295</f>
        <v>07/17</v>
      </c>
      <c r="H6" s="21" t="s">
        <v>100</v>
      </c>
      <c r="I6" s="13"/>
      <c r="J6" s="7"/>
      <c r="K6" s="171"/>
      <c r="L6" s="171"/>
      <c r="M6" s="171"/>
      <c r="N6" s="171"/>
    </row>
    <row r="7" spans="1:20" ht="18" customHeight="1">
      <c r="A7" s="155" t="s">
        <v>86</v>
      </c>
      <c r="B7" s="364" t="str">
        <f>トータル!B296</f>
        <v>WAN HAI 277</v>
      </c>
      <c r="C7" s="365" t="str">
        <f>トータル!C296</f>
        <v>S034</v>
      </c>
      <c r="D7" s="366" t="str">
        <f>トータル!D296</f>
        <v>07/16-16</v>
      </c>
      <c r="E7" s="366" t="str">
        <f>トータル!F296</f>
        <v>07/11</v>
      </c>
      <c r="F7" s="349" t="str">
        <f>トータル!H296</f>
        <v>07/11</v>
      </c>
      <c r="G7" s="366" t="str">
        <f>トータル!I296</f>
        <v>07/24</v>
      </c>
      <c r="H7" s="350" t="s">
        <v>26</v>
      </c>
      <c r="I7" s="13"/>
      <c r="J7" s="7"/>
      <c r="K7" s="171"/>
      <c r="L7" s="171"/>
      <c r="M7" s="171"/>
      <c r="N7" s="171"/>
      <c r="R7" s="311"/>
    </row>
    <row r="8" spans="1:20" ht="18" customHeight="1">
      <c r="B8" s="107" t="str">
        <f>トータル!B297</f>
        <v>WAN HAI 291</v>
      </c>
      <c r="C8" s="106" t="str">
        <f>トータル!C297</f>
        <v>S035</v>
      </c>
      <c r="D8" s="105" t="str">
        <f>トータル!D297</f>
        <v>07/23-23</v>
      </c>
      <c r="E8" s="105" t="str">
        <f>トータル!F297</f>
        <v>07/19</v>
      </c>
      <c r="F8" s="110" t="str">
        <f>トータル!H297</f>
        <v>07/19</v>
      </c>
      <c r="G8" s="105" t="str">
        <f>トータル!I297</f>
        <v>07/31</v>
      </c>
      <c r="H8" s="21" t="s">
        <v>100</v>
      </c>
      <c r="I8" s="13"/>
      <c r="J8" s="7"/>
      <c r="K8" s="171"/>
      <c r="L8" s="171"/>
      <c r="M8" s="171"/>
      <c r="N8" s="171"/>
      <c r="Q8" s="31"/>
      <c r="R8" s="312"/>
    </row>
    <row r="9" spans="1:20" ht="18" customHeight="1">
      <c r="A9" s="188" t="s">
        <v>86</v>
      </c>
      <c r="B9" s="107" t="str">
        <f>トータル!B298</f>
        <v>WAN HAI 295</v>
      </c>
      <c r="C9" s="106" t="str">
        <f>トータル!C298</f>
        <v>S029</v>
      </c>
      <c r="D9" s="105" t="str">
        <f>トータル!D298</f>
        <v>07/30-30</v>
      </c>
      <c r="E9" s="105" t="str">
        <f>トータル!F298</f>
        <v>07/26</v>
      </c>
      <c r="F9" s="110" t="str">
        <f>トータル!H298</f>
        <v>07/26</v>
      </c>
      <c r="G9" s="105" t="str">
        <f>トータル!I298</f>
        <v>08/07</v>
      </c>
      <c r="H9" s="21" t="s">
        <v>26</v>
      </c>
      <c r="I9" s="13"/>
      <c r="J9" s="7"/>
      <c r="K9" s="171"/>
      <c r="L9" s="171"/>
      <c r="M9" s="171"/>
      <c r="N9" s="171"/>
      <c r="R9" s="313"/>
    </row>
    <row r="10" spans="1:20" ht="18" customHeight="1">
      <c r="B10" s="107" t="str">
        <f>トータル!B299</f>
        <v>INTERASIA PURSUIT</v>
      </c>
      <c r="C10" s="106" t="str">
        <f>トータル!C299</f>
        <v>S067</v>
      </c>
      <c r="D10" s="105" t="str">
        <f>トータル!D299</f>
        <v>08/06-06</v>
      </c>
      <c r="E10" s="105" t="str">
        <f>トータル!F299</f>
        <v>08/02</v>
      </c>
      <c r="F10" s="110" t="str">
        <f>トータル!H299</f>
        <v>08/02</v>
      </c>
      <c r="G10" s="105" t="str">
        <f>トータル!I299</f>
        <v>08/14</v>
      </c>
      <c r="H10" s="21" t="s">
        <v>100</v>
      </c>
      <c r="I10" s="13"/>
      <c r="J10" s="7"/>
      <c r="K10" s="171"/>
      <c r="L10" s="171"/>
      <c r="M10" s="171"/>
      <c r="N10" s="171"/>
      <c r="R10" s="314"/>
    </row>
    <row r="11" spans="1:20" ht="18" customHeight="1">
      <c r="B11" s="107" t="str">
        <f>トータル!B300</f>
        <v>WAN HAI 277</v>
      </c>
      <c r="C11" s="106" t="str">
        <f>トータル!C300</f>
        <v>S035</v>
      </c>
      <c r="D11" s="105" t="str">
        <f>トータル!D300</f>
        <v>08/13-13</v>
      </c>
      <c r="E11" s="105" t="str">
        <f>トータル!F300</f>
        <v>08/08</v>
      </c>
      <c r="F11" s="110" t="str">
        <f>トータル!H300</f>
        <v>08/08</v>
      </c>
      <c r="G11" s="105" t="str">
        <f>トータル!I300</f>
        <v>08/21</v>
      </c>
      <c r="H11" s="21" t="s">
        <v>26</v>
      </c>
      <c r="I11" s="13"/>
      <c r="J11" s="7"/>
      <c r="K11" s="171"/>
      <c r="L11" s="171"/>
      <c r="M11" s="171"/>
      <c r="N11" s="171"/>
    </row>
    <row r="12" spans="1:20" ht="18" customHeight="1">
      <c r="B12" s="107" t="str">
        <f>トータル!B301</f>
        <v>WAN HAI 291</v>
      </c>
      <c r="C12" s="106" t="str">
        <f>トータル!C301</f>
        <v>S036</v>
      </c>
      <c r="D12" s="105" t="str">
        <f>トータル!D301</f>
        <v>08/20-20</v>
      </c>
      <c r="E12" s="105" t="str">
        <f>トータル!F301</f>
        <v>08/16</v>
      </c>
      <c r="F12" s="110" t="str">
        <f>トータル!H301</f>
        <v>08/16</v>
      </c>
      <c r="G12" s="105" t="str">
        <f>トータル!I301</f>
        <v>08/28</v>
      </c>
      <c r="H12" s="21" t="s">
        <v>100</v>
      </c>
      <c r="I12" s="13"/>
      <c r="J12" s="7"/>
      <c r="K12" s="171"/>
      <c r="L12" s="171"/>
      <c r="M12" s="171"/>
      <c r="N12" s="171"/>
      <c r="S12" s="61"/>
    </row>
    <row r="13" spans="1:20" ht="18" customHeight="1">
      <c r="B13" s="198" t="str">
        <f>トータル!B302</f>
        <v>WAN HAI 295</v>
      </c>
      <c r="C13" s="199" t="str">
        <f>トータル!C302</f>
        <v>S030</v>
      </c>
      <c r="D13" s="110" t="str">
        <f>トータル!D302</f>
        <v>08/27-27</v>
      </c>
      <c r="E13" s="110" t="str">
        <f>トータル!F302</f>
        <v>08/23</v>
      </c>
      <c r="F13" s="110" t="str">
        <f>トータル!H302</f>
        <v>08/23</v>
      </c>
      <c r="G13" s="110" t="str">
        <f>トータル!I302</f>
        <v>09/04</v>
      </c>
      <c r="H13" s="197" t="s">
        <v>26</v>
      </c>
      <c r="I13" s="13"/>
      <c r="J13" s="7"/>
      <c r="K13" s="171"/>
      <c r="L13" s="171"/>
      <c r="M13" s="171"/>
      <c r="N13" s="171"/>
    </row>
    <row r="14" spans="1:20" ht="18" customHeight="1">
      <c r="B14" s="198" t="str">
        <f>トータル!B303</f>
        <v>INTERASIA PURSUIT</v>
      </c>
      <c r="C14" s="199" t="str">
        <f>トータル!C303</f>
        <v>S068</v>
      </c>
      <c r="D14" s="110" t="str">
        <f>トータル!D303</f>
        <v>09/03-03</v>
      </c>
      <c r="E14" s="110" t="str">
        <f>トータル!F303</f>
        <v>08/30</v>
      </c>
      <c r="F14" s="110" t="str">
        <f>トータル!H303</f>
        <v>08/30</v>
      </c>
      <c r="G14" s="110" t="str">
        <f>トータル!I303</f>
        <v>09/11</v>
      </c>
      <c r="H14" s="197" t="s">
        <v>100</v>
      </c>
      <c r="I14" s="13"/>
      <c r="J14" s="7"/>
      <c r="K14" s="171"/>
      <c r="L14" s="171"/>
      <c r="M14" s="171"/>
      <c r="N14" s="171"/>
    </row>
    <row r="15" spans="1:20" ht="18" customHeight="1">
      <c r="B15" s="198" t="e">
        <f>トータル!#REF!</f>
        <v>#REF!</v>
      </c>
      <c r="C15" s="199" t="e">
        <f>トータル!#REF!</f>
        <v>#REF!</v>
      </c>
      <c r="D15" s="110" t="e">
        <f>トータル!#REF!</f>
        <v>#REF!</v>
      </c>
      <c r="E15" s="110" t="e">
        <f>トータル!#REF!</f>
        <v>#REF!</v>
      </c>
      <c r="F15" s="110" t="e">
        <f>トータル!#REF!</f>
        <v>#REF!</v>
      </c>
      <c r="G15" s="110" t="e">
        <f>トータル!#REF!</f>
        <v>#REF!</v>
      </c>
      <c r="H15" s="197" t="s">
        <v>26</v>
      </c>
      <c r="I15" s="13"/>
      <c r="J15" s="7"/>
      <c r="K15" s="171"/>
      <c r="L15" s="171"/>
      <c r="M15" s="171"/>
      <c r="N15" s="171"/>
      <c r="T15" s="63"/>
    </row>
    <row r="16" spans="1:20" ht="18" customHeight="1">
      <c r="B16" s="198" t="e">
        <f>トータル!#REF!</f>
        <v>#REF!</v>
      </c>
      <c r="C16" s="199" t="e">
        <f>トータル!#REF!</f>
        <v>#REF!</v>
      </c>
      <c r="D16" s="110" t="e">
        <f>トータル!#REF!</f>
        <v>#REF!</v>
      </c>
      <c r="E16" s="110" t="e">
        <f>トータル!#REF!</f>
        <v>#REF!</v>
      </c>
      <c r="F16" s="110" t="e">
        <f>トータル!#REF!</f>
        <v>#REF!</v>
      </c>
      <c r="G16" s="110" t="e">
        <f>トータル!#REF!</f>
        <v>#REF!</v>
      </c>
      <c r="H16" s="197" t="s">
        <v>100</v>
      </c>
      <c r="I16" s="13"/>
      <c r="J16" s="7"/>
      <c r="K16" s="171"/>
      <c r="L16" s="171"/>
      <c r="M16" s="171"/>
      <c r="N16" s="171"/>
    </row>
    <row r="17" spans="1:14" ht="18" customHeight="1">
      <c r="B17" s="198" t="e">
        <f>トータル!#REF!</f>
        <v>#REF!</v>
      </c>
      <c r="C17" s="199" t="e">
        <f>トータル!#REF!</f>
        <v>#REF!</v>
      </c>
      <c r="D17" s="110" t="e">
        <f>トータル!#REF!</f>
        <v>#REF!</v>
      </c>
      <c r="E17" s="110" t="e">
        <f>トータル!#REF!</f>
        <v>#REF!</v>
      </c>
      <c r="F17" s="110" t="e">
        <f>トータル!#REF!</f>
        <v>#REF!</v>
      </c>
      <c r="G17" s="110" t="e">
        <f>トータル!#REF!</f>
        <v>#REF!</v>
      </c>
      <c r="H17" s="197" t="s">
        <v>26</v>
      </c>
      <c r="I17" s="13"/>
      <c r="J17" s="7"/>
      <c r="K17" s="171"/>
      <c r="L17" s="171"/>
      <c r="M17" s="171"/>
      <c r="N17" s="171"/>
    </row>
    <row r="18" spans="1:14" ht="18" customHeight="1">
      <c r="B18" s="198" t="e">
        <f>トータル!#REF!</f>
        <v>#REF!</v>
      </c>
      <c r="C18" s="199" t="e">
        <f>トータル!#REF!</f>
        <v>#REF!</v>
      </c>
      <c r="D18" s="110" t="e">
        <f>トータル!#REF!</f>
        <v>#REF!</v>
      </c>
      <c r="E18" s="110" t="e">
        <f>トータル!#REF!</f>
        <v>#REF!</v>
      </c>
      <c r="F18" s="110" t="e">
        <f>トータル!#REF!</f>
        <v>#REF!</v>
      </c>
      <c r="G18" s="110" t="e">
        <f>トータル!#REF!</f>
        <v>#REF!</v>
      </c>
      <c r="H18" s="197" t="s">
        <v>100</v>
      </c>
      <c r="I18" s="13"/>
      <c r="J18" s="7"/>
      <c r="K18" s="10"/>
      <c r="L18" s="10"/>
      <c r="M18" s="10"/>
      <c r="N18" s="10"/>
    </row>
    <row r="19" spans="1:14" ht="18" customHeight="1">
      <c r="B19" s="198" t="e">
        <f>トータル!#REF!</f>
        <v>#REF!</v>
      </c>
      <c r="C19" s="199" t="e">
        <f>トータル!#REF!</f>
        <v>#REF!</v>
      </c>
      <c r="D19" s="110" t="e">
        <f>トータル!#REF!</f>
        <v>#REF!</v>
      </c>
      <c r="E19" s="110" t="e">
        <f>トータル!#REF!</f>
        <v>#REF!</v>
      </c>
      <c r="F19" s="110" t="e">
        <f>トータル!#REF!</f>
        <v>#REF!</v>
      </c>
      <c r="G19" s="110" t="e">
        <f>トータル!#REF!</f>
        <v>#REF!</v>
      </c>
      <c r="H19" s="197" t="s">
        <v>26</v>
      </c>
      <c r="I19" s="13"/>
      <c r="J19" s="7"/>
      <c r="K19" s="10"/>
      <c r="L19" s="10"/>
      <c r="M19" s="10"/>
      <c r="N19" s="10"/>
    </row>
    <row r="20" spans="1:14" ht="18" customHeight="1">
      <c r="B20" s="198" t="e">
        <f>トータル!#REF!</f>
        <v>#REF!</v>
      </c>
      <c r="C20" s="199" t="e">
        <f>トータル!#REF!</f>
        <v>#REF!</v>
      </c>
      <c r="D20" s="110" t="e">
        <f>トータル!#REF!</f>
        <v>#REF!</v>
      </c>
      <c r="E20" s="110" t="e">
        <f>トータル!#REF!</f>
        <v>#REF!</v>
      </c>
      <c r="F20" s="110" t="e">
        <f>トータル!#REF!</f>
        <v>#REF!</v>
      </c>
      <c r="G20" s="110" t="e">
        <f>トータル!#REF!</f>
        <v>#REF!</v>
      </c>
      <c r="H20" s="197" t="s">
        <v>100</v>
      </c>
      <c r="I20" s="13"/>
      <c r="J20" s="7"/>
      <c r="K20" s="10"/>
      <c r="L20" s="10"/>
      <c r="M20" s="10"/>
      <c r="N20" s="10"/>
    </row>
    <row r="21" spans="1:14" ht="18" customHeight="1">
      <c r="B21" s="198" t="e">
        <f>トータル!#REF!</f>
        <v>#REF!</v>
      </c>
      <c r="C21" s="199" t="e">
        <f>トータル!#REF!</f>
        <v>#REF!</v>
      </c>
      <c r="D21" s="110" t="e">
        <f>トータル!#REF!</f>
        <v>#REF!</v>
      </c>
      <c r="E21" s="110" t="e">
        <f>トータル!#REF!</f>
        <v>#REF!</v>
      </c>
      <c r="F21" s="110" t="e">
        <f>トータル!#REF!</f>
        <v>#REF!</v>
      </c>
      <c r="G21" s="110" t="e">
        <f>トータル!#REF!</f>
        <v>#REF!</v>
      </c>
      <c r="H21" s="197" t="s">
        <v>26</v>
      </c>
      <c r="I21" s="13"/>
      <c r="J21" s="7"/>
      <c r="K21" s="10"/>
      <c r="L21" s="10"/>
      <c r="M21" s="10"/>
      <c r="N21" s="10"/>
    </row>
    <row r="22" spans="1:14" ht="18" customHeight="1">
      <c r="B22" s="383" t="e">
        <f>トータル!#REF!</f>
        <v>#REF!</v>
      </c>
      <c r="C22" s="376" t="e">
        <f>トータル!#REF!</f>
        <v>#REF!</v>
      </c>
      <c r="D22" s="388" t="e">
        <f>トータル!#REF!</f>
        <v>#REF!</v>
      </c>
      <c r="E22" s="388" t="e">
        <f>トータル!#REF!</f>
        <v>#REF!</v>
      </c>
      <c r="F22" s="388" t="e">
        <f>トータル!#REF!</f>
        <v>#REF!</v>
      </c>
      <c r="G22" s="388" t="e">
        <f>トータル!#REF!</f>
        <v>#REF!</v>
      </c>
      <c r="H22" s="384" t="s">
        <v>100</v>
      </c>
      <c r="I22" s="13"/>
      <c r="J22" s="7"/>
      <c r="K22" s="10"/>
      <c r="L22" s="10"/>
      <c r="M22" s="10"/>
      <c r="N22" s="10"/>
    </row>
    <row r="23" spans="1:14" ht="18" customHeight="1">
      <c r="B23" s="67"/>
      <c r="C23" s="66"/>
      <c r="D23" s="83"/>
      <c r="E23" s="102"/>
      <c r="F23" s="166"/>
      <c r="G23" s="68"/>
      <c r="H23" s="69"/>
      <c r="I23" s="13"/>
      <c r="J23" s="7"/>
      <c r="K23" s="10"/>
      <c r="L23" s="10"/>
      <c r="M23" s="10"/>
      <c r="N23" s="10"/>
    </row>
    <row r="24" spans="1:14" ht="18" customHeight="1">
      <c r="B24" s="67"/>
      <c r="C24" s="66"/>
      <c r="D24" s="83"/>
      <c r="E24" s="102"/>
      <c r="F24" s="166"/>
      <c r="G24" s="68"/>
      <c r="H24" s="69"/>
      <c r="I24" s="13"/>
      <c r="J24" s="7"/>
      <c r="K24" s="10"/>
      <c r="L24" s="10"/>
      <c r="M24" s="10"/>
      <c r="N24" s="10"/>
    </row>
    <row r="25" spans="1:14" ht="18" customHeight="1">
      <c r="B25" s="67"/>
      <c r="C25" s="66"/>
      <c r="D25" s="83"/>
      <c r="E25" s="102"/>
      <c r="F25" s="166"/>
      <c r="G25" s="68"/>
      <c r="H25" s="69"/>
      <c r="I25" s="13"/>
      <c r="J25" s="7"/>
      <c r="K25" s="10"/>
      <c r="L25" s="10"/>
      <c r="M25" s="10"/>
      <c r="N25" s="10"/>
    </row>
    <row r="26" spans="1:14" ht="18" customHeight="1">
      <c r="A26" s="62"/>
      <c r="B26" s="5"/>
      <c r="C26" s="13"/>
      <c r="D26" s="14"/>
      <c r="E26" s="14"/>
      <c r="F26" s="14"/>
      <c r="G26" s="14"/>
      <c r="H26" s="14"/>
      <c r="I26" s="13"/>
      <c r="J26" s="7"/>
      <c r="K26" s="5"/>
      <c r="L26" s="5"/>
      <c r="M26" s="5"/>
      <c r="N26" s="5"/>
    </row>
  </sheetData>
  <customSheetViews>
    <customSheetView guid="{9AD2D9A2-7B39-4E64-9049-BFF191862482}" scale="115" showPageBreaks="1" fitToPage="1" printArea="1" view="pageBreakPreview">
      <selection activeCell="B15" sqref="B15:H22"/>
      <pageMargins left="0" right="0.2" top="0" bottom="0" header="0" footer="0"/>
      <pageSetup paperSize="9" scale="87" orientation="landscape" r:id="rId1"/>
    </customSheetView>
    <customSheetView guid="{75B5E8E9-8346-4EE8-9C6C-46A38DB1C943}" scale="115" showPageBreaks="1" fitToPage="1" printArea="1" view="pageBreakPreview">
      <selection activeCell="A9" sqref="A9"/>
      <pageMargins left="0" right="0.2" top="0" bottom="0" header="0" footer="0"/>
      <pageSetup paperSize="9" scale="87" orientation="landscape" r:id="rId2"/>
    </customSheetView>
    <customSheetView guid="{13512C7E-4D64-4772-B38D-5DF8639F80D8}" scale="115" showPageBreaks="1" fitToPage="1" printArea="1" state="hidden" view="pageBreakPreview" topLeftCell="A10">
      <selection activeCell="R33" sqref="R33"/>
      <pageMargins left="0" right="0.2" top="0" bottom="0" header="0" footer="0"/>
      <pageSetup paperSize="9" scale="90" orientation="landscape" r:id="rId3"/>
    </customSheetView>
    <customSheetView guid="{B4FFAC30-8AEE-4080-8E68-C3EF05F8572A}" scale="115" showPageBreaks="1" fitToPage="1" printArea="1" state="hidden" view="pageBreakPreview">
      <selection activeCell="I13" sqref="I13"/>
      <pageMargins left="0" right="0.2" top="0" bottom="0" header="0" footer="0"/>
      <pageSetup paperSize="9" scale="90" orientation="landscape" r:id="rId4"/>
    </customSheetView>
  </customSheetViews>
  <mergeCells count="1">
    <mergeCell ref="B3:F3"/>
  </mergeCells>
  <phoneticPr fontId="1"/>
  <pageMargins left="0" right="0.2" top="0" bottom="0" header="0" footer="0"/>
  <pageSetup paperSize="9" scale="90" orientation="landscape" r:id="rId5"/>
  <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FFFF00"/>
    <pageSetUpPr autoPageBreaks="0"/>
  </sheetPr>
  <dimension ref="A1:XET364"/>
  <sheetViews>
    <sheetView topLeftCell="D1" zoomScale="85" zoomScaleNormal="85" zoomScaleSheetLayoutView="90" workbookViewId="0">
      <pane ySplit="5" topLeftCell="A198" activePane="bottomLeft" state="frozen"/>
      <selection pane="bottomLeft" activeCell="P210" sqref="P210"/>
    </sheetView>
  </sheetViews>
  <sheetFormatPr defaultColWidth="9" defaultRowHeight="13.5" customHeight="1"/>
  <cols>
    <col min="1" max="1" width="8.5" style="512" customWidth="1"/>
    <col min="2" max="2" width="28" style="43" bestFit="1" customWidth="1"/>
    <col min="3" max="3" width="13.625" style="41" bestFit="1" customWidth="1"/>
    <col min="4" max="4" width="18.875" style="42" bestFit="1" customWidth="1"/>
    <col min="5" max="5" width="12.125" style="43" bestFit="1" customWidth="1"/>
    <col min="6" max="6" width="19.125" style="42" bestFit="1" customWidth="1"/>
    <col min="7" max="7" width="14.75" style="43" bestFit="1" customWidth="1"/>
    <col min="8" max="8" width="13.875" style="42" customWidth="1"/>
    <col min="9" max="9" width="19.5" style="42" bestFit="1" customWidth="1"/>
    <col min="10" max="10" width="11.125" style="43" bestFit="1" customWidth="1"/>
    <col min="11" max="11" width="27.875" style="398" customWidth="1"/>
    <col min="12" max="12" width="49.375" style="556" bestFit="1" customWidth="1"/>
    <col min="13" max="13" width="24.5" style="556" bestFit="1" customWidth="1"/>
    <col min="14" max="26" width="9" style="556"/>
    <col min="27" max="27" width="9" style="43"/>
    <col min="28" max="28" width="11.625" style="43" bestFit="1" customWidth="1"/>
    <col min="29" max="247" width="9" style="43"/>
    <col min="248" max="248" width="28" style="43" bestFit="1" customWidth="1"/>
    <col min="249" max="249" width="13.625" style="43" bestFit="1" customWidth="1"/>
    <col min="250" max="250" width="11.125" style="43" bestFit="1" customWidth="1"/>
    <col min="251" max="251" width="12.125" style="43" bestFit="1" customWidth="1"/>
    <col min="252" max="252" width="11.625" style="43" customWidth="1"/>
    <col min="253" max="253" width="12.125" style="43" bestFit="1" customWidth="1"/>
    <col min="254" max="254" width="10.875" style="43" bestFit="1" customWidth="1"/>
    <col min="255" max="255" width="9.625" style="43" bestFit="1" customWidth="1"/>
    <col min="256" max="256" width="11.125" style="43" bestFit="1" customWidth="1"/>
    <col min="257" max="257" width="27.875" style="43" customWidth="1"/>
    <col min="258" max="503" width="9" style="43"/>
    <col min="504" max="504" width="28" style="43" bestFit="1" customWidth="1"/>
    <col min="505" max="505" width="13.625" style="43" bestFit="1" customWidth="1"/>
    <col min="506" max="506" width="11.125" style="43" bestFit="1" customWidth="1"/>
    <col min="507" max="507" width="12.125" style="43" bestFit="1" customWidth="1"/>
    <col min="508" max="508" width="11.625" style="43" customWidth="1"/>
    <col min="509" max="509" width="12.125" style="43" bestFit="1" customWidth="1"/>
    <col min="510" max="510" width="10.875" style="43" bestFit="1" customWidth="1"/>
    <col min="511" max="511" width="9.625" style="43" bestFit="1" customWidth="1"/>
    <col min="512" max="512" width="11.125" style="43" bestFit="1" customWidth="1"/>
    <col min="513" max="513" width="27.875" style="43" customWidth="1"/>
    <col min="514" max="759" width="9" style="43"/>
    <col min="760" max="760" width="28" style="43" bestFit="1" customWidth="1"/>
    <col min="761" max="761" width="13.625" style="43" bestFit="1" customWidth="1"/>
    <col min="762" max="762" width="11.125" style="43" bestFit="1" customWidth="1"/>
    <col min="763" max="763" width="12.125" style="43" bestFit="1" customWidth="1"/>
    <col min="764" max="764" width="11.625" style="43" customWidth="1"/>
    <col min="765" max="765" width="12.125" style="43" bestFit="1" customWidth="1"/>
    <col min="766" max="766" width="10.875" style="43" bestFit="1" customWidth="1"/>
    <col min="767" max="767" width="9.625" style="43" bestFit="1" customWidth="1"/>
    <col min="768" max="768" width="11.125" style="43" bestFit="1" customWidth="1"/>
    <col min="769" max="769" width="27.875" style="43" customWidth="1"/>
    <col min="770" max="1015" width="9" style="43"/>
    <col min="1016" max="1016" width="28" style="43" bestFit="1" customWidth="1"/>
    <col min="1017" max="1017" width="13.625" style="43" bestFit="1" customWidth="1"/>
    <col min="1018" max="1018" width="11.125" style="43" bestFit="1" customWidth="1"/>
    <col min="1019" max="1019" width="12.125" style="43" bestFit="1" customWidth="1"/>
    <col min="1020" max="1020" width="11.625" style="43" customWidth="1"/>
    <col min="1021" max="1021" width="12.125" style="43" bestFit="1" customWidth="1"/>
    <col min="1022" max="1022" width="10.875" style="43" bestFit="1" customWidth="1"/>
    <col min="1023" max="1023" width="9.625" style="43" bestFit="1" customWidth="1"/>
    <col min="1024" max="1024" width="11.125" style="43" bestFit="1" customWidth="1"/>
    <col min="1025" max="1025" width="27.875" style="43" customWidth="1"/>
    <col min="1026" max="1271" width="9" style="43"/>
    <col min="1272" max="1272" width="28" style="43" bestFit="1" customWidth="1"/>
    <col min="1273" max="1273" width="13.625" style="43" bestFit="1" customWidth="1"/>
    <col min="1274" max="1274" width="11.125" style="43" bestFit="1" customWidth="1"/>
    <col min="1275" max="1275" width="12.125" style="43" bestFit="1" customWidth="1"/>
    <col min="1276" max="1276" width="11.625" style="43" customWidth="1"/>
    <col min="1277" max="1277" width="12.125" style="43" bestFit="1" customWidth="1"/>
    <col min="1278" max="1278" width="10.875" style="43" bestFit="1" customWidth="1"/>
    <col min="1279" max="1279" width="9.625" style="43" bestFit="1" customWidth="1"/>
    <col min="1280" max="1280" width="11.125" style="43" bestFit="1" customWidth="1"/>
    <col min="1281" max="1281" width="27.875" style="43" customWidth="1"/>
    <col min="1282" max="1527" width="9" style="43"/>
    <col min="1528" max="1528" width="28" style="43" bestFit="1" customWidth="1"/>
    <col min="1529" max="1529" width="13.625" style="43" bestFit="1" customWidth="1"/>
    <col min="1530" max="1530" width="11.125" style="43" bestFit="1" customWidth="1"/>
    <col min="1531" max="1531" width="12.125" style="43" bestFit="1" customWidth="1"/>
    <col min="1532" max="1532" width="11.625" style="43" customWidth="1"/>
    <col min="1533" max="1533" width="12.125" style="43" bestFit="1" customWidth="1"/>
    <col min="1534" max="1534" width="10.875" style="43" bestFit="1" customWidth="1"/>
    <col min="1535" max="1535" width="9.625" style="43" bestFit="1" customWidth="1"/>
    <col min="1536" max="1536" width="11.125" style="43" bestFit="1" customWidth="1"/>
    <col min="1537" max="1537" width="27.875" style="43" customWidth="1"/>
    <col min="1538" max="1783" width="9" style="43"/>
    <col min="1784" max="1784" width="28" style="43" bestFit="1" customWidth="1"/>
    <col min="1785" max="1785" width="13.625" style="43" bestFit="1" customWidth="1"/>
    <col min="1786" max="1786" width="11.125" style="43" bestFit="1" customWidth="1"/>
    <col min="1787" max="1787" width="12.125" style="43" bestFit="1" customWidth="1"/>
    <col min="1788" max="1788" width="11.625" style="43" customWidth="1"/>
    <col min="1789" max="1789" width="12.125" style="43" bestFit="1" customWidth="1"/>
    <col min="1790" max="1790" width="10.875" style="43" bestFit="1" customWidth="1"/>
    <col min="1791" max="1791" width="9.625" style="43" bestFit="1" customWidth="1"/>
    <col min="1792" max="1792" width="11.125" style="43" bestFit="1" customWidth="1"/>
    <col min="1793" max="1793" width="27.875" style="43" customWidth="1"/>
    <col min="1794" max="2039" width="9" style="43"/>
    <col min="2040" max="2040" width="28" style="43" bestFit="1" customWidth="1"/>
    <col min="2041" max="2041" width="13.625" style="43" bestFit="1" customWidth="1"/>
    <col min="2042" max="2042" width="11.125" style="43" bestFit="1" customWidth="1"/>
    <col min="2043" max="2043" width="12.125" style="43" bestFit="1" customWidth="1"/>
    <col min="2044" max="2044" width="11.625" style="43" customWidth="1"/>
    <col min="2045" max="2045" width="12.125" style="43" bestFit="1" customWidth="1"/>
    <col min="2046" max="2046" width="10.875" style="43" bestFit="1" customWidth="1"/>
    <col min="2047" max="2047" width="9.625" style="43" bestFit="1" customWidth="1"/>
    <col min="2048" max="2048" width="11.125" style="43" bestFit="1" customWidth="1"/>
    <col min="2049" max="2049" width="27.875" style="43" customWidth="1"/>
    <col min="2050" max="2295" width="9" style="43"/>
    <col min="2296" max="2296" width="28" style="43" bestFit="1" customWidth="1"/>
    <col min="2297" max="2297" width="13.625" style="43" bestFit="1" customWidth="1"/>
    <col min="2298" max="2298" width="11.125" style="43" bestFit="1" customWidth="1"/>
    <col min="2299" max="2299" width="12.125" style="43" bestFit="1" customWidth="1"/>
    <col min="2300" max="2300" width="11.625" style="43" customWidth="1"/>
    <col min="2301" max="2301" width="12.125" style="43" bestFit="1" customWidth="1"/>
    <col min="2302" max="2302" width="10.875" style="43" bestFit="1" customWidth="1"/>
    <col min="2303" max="2303" width="9.625" style="43" bestFit="1" customWidth="1"/>
    <col min="2304" max="2304" width="11.125" style="43" bestFit="1" customWidth="1"/>
    <col min="2305" max="2305" width="27.875" style="43" customWidth="1"/>
    <col min="2306" max="2551" width="9" style="43"/>
    <col min="2552" max="2552" width="28" style="43" bestFit="1" customWidth="1"/>
    <col min="2553" max="2553" width="13.625" style="43" bestFit="1" customWidth="1"/>
    <col min="2554" max="2554" width="11.125" style="43" bestFit="1" customWidth="1"/>
    <col min="2555" max="2555" width="12.125" style="43" bestFit="1" customWidth="1"/>
    <col min="2556" max="2556" width="11.625" style="43" customWidth="1"/>
    <col min="2557" max="2557" width="12.125" style="43" bestFit="1" customWidth="1"/>
    <col min="2558" max="2558" width="10.875" style="43" bestFit="1" customWidth="1"/>
    <col min="2559" max="2559" width="9.625" style="43" bestFit="1" customWidth="1"/>
    <col min="2560" max="2560" width="11.125" style="43" bestFit="1" customWidth="1"/>
    <col min="2561" max="2561" width="27.875" style="43" customWidth="1"/>
    <col min="2562" max="2807" width="9" style="43"/>
    <col min="2808" max="2808" width="28" style="43" bestFit="1" customWidth="1"/>
    <col min="2809" max="2809" width="13.625" style="43" bestFit="1" customWidth="1"/>
    <col min="2810" max="2810" width="11.125" style="43" bestFit="1" customWidth="1"/>
    <col min="2811" max="2811" width="12.125" style="43" bestFit="1" customWidth="1"/>
    <col min="2812" max="2812" width="11.625" style="43" customWidth="1"/>
    <col min="2813" max="2813" width="12.125" style="43" bestFit="1" customWidth="1"/>
    <col min="2814" max="2814" width="10.875" style="43" bestFit="1" customWidth="1"/>
    <col min="2815" max="2815" width="9.625" style="43" bestFit="1" customWidth="1"/>
    <col min="2816" max="2816" width="11.125" style="43" bestFit="1" customWidth="1"/>
    <col min="2817" max="2817" width="27.875" style="43" customWidth="1"/>
    <col min="2818" max="3063" width="9" style="43"/>
    <col min="3064" max="3064" width="28" style="43" bestFit="1" customWidth="1"/>
    <col min="3065" max="3065" width="13.625" style="43" bestFit="1" customWidth="1"/>
    <col min="3066" max="3066" width="11.125" style="43" bestFit="1" customWidth="1"/>
    <col min="3067" max="3067" width="12.125" style="43" bestFit="1" customWidth="1"/>
    <col min="3068" max="3068" width="11.625" style="43" customWidth="1"/>
    <col min="3069" max="3069" width="12.125" style="43" bestFit="1" customWidth="1"/>
    <col min="3070" max="3070" width="10.875" style="43" bestFit="1" customWidth="1"/>
    <col min="3071" max="3071" width="9.625" style="43" bestFit="1" customWidth="1"/>
    <col min="3072" max="3072" width="11.125" style="43" bestFit="1" customWidth="1"/>
    <col min="3073" max="3073" width="27.875" style="43" customWidth="1"/>
    <col min="3074" max="3319" width="9" style="43"/>
    <col min="3320" max="3320" width="28" style="43" bestFit="1" customWidth="1"/>
    <col min="3321" max="3321" width="13.625" style="43" bestFit="1" customWidth="1"/>
    <col min="3322" max="3322" width="11.125" style="43" bestFit="1" customWidth="1"/>
    <col min="3323" max="3323" width="12.125" style="43" bestFit="1" customWidth="1"/>
    <col min="3324" max="3324" width="11.625" style="43" customWidth="1"/>
    <col min="3325" max="3325" width="12.125" style="43" bestFit="1" customWidth="1"/>
    <col min="3326" max="3326" width="10.875" style="43" bestFit="1" customWidth="1"/>
    <col min="3327" max="3327" width="9.625" style="43" bestFit="1" customWidth="1"/>
    <col min="3328" max="3328" width="11.125" style="43" bestFit="1" customWidth="1"/>
    <col min="3329" max="3329" width="27.875" style="43" customWidth="1"/>
    <col min="3330" max="3575" width="9" style="43"/>
    <col min="3576" max="3576" width="28" style="43" bestFit="1" customWidth="1"/>
    <col min="3577" max="3577" width="13.625" style="43" bestFit="1" customWidth="1"/>
    <col min="3578" max="3578" width="11.125" style="43" bestFit="1" customWidth="1"/>
    <col min="3579" max="3579" width="12.125" style="43" bestFit="1" customWidth="1"/>
    <col min="3580" max="3580" width="11.625" style="43" customWidth="1"/>
    <col min="3581" max="3581" width="12.125" style="43" bestFit="1" customWidth="1"/>
    <col min="3582" max="3582" width="10.875" style="43" bestFit="1" customWidth="1"/>
    <col min="3583" max="3583" width="9.625" style="43" bestFit="1" customWidth="1"/>
    <col min="3584" max="3584" width="11.125" style="43" bestFit="1" customWidth="1"/>
    <col min="3585" max="3585" width="27.875" style="43" customWidth="1"/>
    <col min="3586" max="3831" width="9" style="43"/>
    <col min="3832" max="3832" width="28" style="43" bestFit="1" customWidth="1"/>
    <col min="3833" max="3833" width="13.625" style="43" bestFit="1" customWidth="1"/>
    <col min="3834" max="3834" width="11.125" style="43" bestFit="1" customWidth="1"/>
    <col min="3835" max="3835" width="12.125" style="43" bestFit="1" customWidth="1"/>
    <col min="3836" max="3836" width="11.625" style="43" customWidth="1"/>
    <col min="3837" max="3837" width="12.125" style="43" bestFit="1" customWidth="1"/>
    <col min="3838" max="3838" width="10.875" style="43" bestFit="1" customWidth="1"/>
    <col min="3839" max="3839" width="9.625" style="43" bestFit="1" customWidth="1"/>
    <col min="3840" max="3840" width="11.125" style="43" bestFit="1" customWidth="1"/>
    <col min="3841" max="3841" width="27.875" style="43" customWidth="1"/>
    <col min="3842" max="4087" width="9" style="43"/>
    <col min="4088" max="4088" width="28" style="43" bestFit="1" customWidth="1"/>
    <col min="4089" max="4089" width="13.625" style="43" bestFit="1" customWidth="1"/>
    <col min="4090" max="4090" width="11.125" style="43" bestFit="1" customWidth="1"/>
    <col min="4091" max="4091" width="12.125" style="43" bestFit="1" customWidth="1"/>
    <col min="4092" max="4092" width="11.625" style="43" customWidth="1"/>
    <col min="4093" max="4093" width="12.125" style="43" bestFit="1" customWidth="1"/>
    <col min="4094" max="4094" width="10.875" style="43" bestFit="1" customWidth="1"/>
    <col min="4095" max="4095" width="9.625" style="43" bestFit="1" customWidth="1"/>
    <col min="4096" max="4096" width="11.125" style="43" bestFit="1" customWidth="1"/>
    <col min="4097" max="4097" width="27.875" style="43" customWidth="1"/>
    <col min="4098" max="4343" width="9" style="43"/>
    <col min="4344" max="4344" width="28" style="43" bestFit="1" customWidth="1"/>
    <col min="4345" max="4345" width="13.625" style="43" bestFit="1" customWidth="1"/>
    <col min="4346" max="4346" width="11.125" style="43" bestFit="1" customWidth="1"/>
    <col min="4347" max="4347" width="12.125" style="43" bestFit="1" customWidth="1"/>
    <col min="4348" max="4348" width="11.625" style="43" customWidth="1"/>
    <col min="4349" max="4349" width="12.125" style="43" bestFit="1" customWidth="1"/>
    <col min="4350" max="4350" width="10.875" style="43" bestFit="1" customWidth="1"/>
    <col min="4351" max="4351" width="9.625" style="43" bestFit="1" customWidth="1"/>
    <col min="4352" max="4352" width="11.125" style="43" bestFit="1" customWidth="1"/>
    <col min="4353" max="4353" width="27.875" style="43" customWidth="1"/>
    <col min="4354" max="4599" width="9" style="43"/>
    <col min="4600" max="4600" width="28" style="43" bestFit="1" customWidth="1"/>
    <col min="4601" max="4601" width="13.625" style="43" bestFit="1" customWidth="1"/>
    <col min="4602" max="4602" width="11.125" style="43" bestFit="1" customWidth="1"/>
    <col min="4603" max="4603" width="12.125" style="43" bestFit="1" customWidth="1"/>
    <col min="4604" max="4604" width="11.625" style="43" customWidth="1"/>
    <col min="4605" max="4605" width="12.125" style="43" bestFit="1" customWidth="1"/>
    <col min="4606" max="4606" width="10.875" style="43" bestFit="1" customWidth="1"/>
    <col min="4607" max="4607" width="9.625" style="43" bestFit="1" customWidth="1"/>
    <col min="4608" max="4608" width="11.125" style="43" bestFit="1" customWidth="1"/>
    <col min="4609" max="4609" width="27.875" style="43" customWidth="1"/>
    <col min="4610" max="4855" width="9" style="43"/>
    <col min="4856" max="4856" width="28" style="43" bestFit="1" customWidth="1"/>
    <col min="4857" max="4857" width="13.625" style="43" bestFit="1" customWidth="1"/>
    <col min="4858" max="4858" width="11.125" style="43" bestFit="1" customWidth="1"/>
    <col min="4859" max="4859" width="12.125" style="43" bestFit="1" customWidth="1"/>
    <col min="4860" max="4860" width="11.625" style="43" customWidth="1"/>
    <col min="4861" max="4861" width="12.125" style="43" bestFit="1" customWidth="1"/>
    <col min="4862" max="4862" width="10.875" style="43" bestFit="1" customWidth="1"/>
    <col min="4863" max="4863" width="9.625" style="43" bestFit="1" customWidth="1"/>
    <col min="4864" max="4864" width="11.125" style="43" bestFit="1" customWidth="1"/>
    <col min="4865" max="4865" width="27.875" style="43" customWidth="1"/>
    <col min="4866" max="5111" width="9" style="43"/>
    <col min="5112" max="5112" width="28" style="43" bestFit="1" customWidth="1"/>
    <col min="5113" max="5113" width="13.625" style="43" bestFit="1" customWidth="1"/>
    <col min="5114" max="5114" width="11.125" style="43" bestFit="1" customWidth="1"/>
    <col min="5115" max="5115" width="12.125" style="43" bestFit="1" customWidth="1"/>
    <col min="5116" max="5116" width="11.625" style="43" customWidth="1"/>
    <col min="5117" max="5117" width="12.125" style="43" bestFit="1" customWidth="1"/>
    <col min="5118" max="5118" width="10.875" style="43" bestFit="1" customWidth="1"/>
    <col min="5119" max="5119" width="9.625" style="43" bestFit="1" customWidth="1"/>
    <col min="5120" max="5120" width="11.125" style="43" bestFit="1" customWidth="1"/>
    <col min="5121" max="5121" width="27.875" style="43" customWidth="1"/>
    <col min="5122" max="5367" width="9" style="43"/>
    <col min="5368" max="5368" width="28" style="43" bestFit="1" customWidth="1"/>
    <col min="5369" max="5369" width="13.625" style="43" bestFit="1" customWidth="1"/>
    <col min="5370" max="5370" width="11.125" style="43" bestFit="1" customWidth="1"/>
    <col min="5371" max="5371" width="12.125" style="43" bestFit="1" customWidth="1"/>
    <col min="5372" max="5372" width="11.625" style="43" customWidth="1"/>
    <col min="5373" max="5373" width="12.125" style="43" bestFit="1" customWidth="1"/>
    <col min="5374" max="5374" width="10.875" style="43" bestFit="1" customWidth="1"/>
    <col min="5375" max="5375" width="9.625" style="43" bestFit="1" customWidth="1"/>
    <col min="5376" max="5376" width="11.125" style="43" bestFit="1" customWidth="1"/>
    <col min="5377" max="5377" width="27.875" style="43" customWidth="1"/>
    <col min="5378" max="5623" width="9" style="43"/>
    <col min="5624" max="5624" width="28" style="43" bestFit="1" customWidth="1"/>
    <col min="5625" max="5625" width="13.625" style="43" bestFit="1" customWidth="1"/>
    <col min="5626" max="5626" width="11.125" style="43" bestFit="1" customWidth="1"/>
    <col min="5627" max="5627" width="12.125" style="43" bestFit="1" customWidth="1"/>
    <col min="5628" max="5628" width="11.625" style="43" customWidth="1"/>
    <col min="5629" max="5629" width="12.125" style="43" bestFit="1" customWidth="1"/>
    <col min="5630" max="5630" width="10.875" style="43" bestFit="1" customWidth="1"/>
    <col min="5631" max="5631" width="9.625" style="43" bestFit="1" customWidth="1"/>
    <col min="5632" max="5632" width="11.125" style="43" bestFit="1" customWidth="1"/>
    <col min="5633" max="5633" width="27.875" style="43" customWidth="1"/>
    <col min="5634" max="5879" width="9" style="43"/>
    <col min="5880" max="5880" width="28" style="43" bestFit="1" customWidth="1"/>
    <col min="5881" max="5881" width="13.625" style="43" bestFit="1" customWidth="1"/>
    <col min="5882" max="5882" width="11.125" style="43" bestFit="1" customWidth="1"/>
    <col min="5883" max="5883" width="12.125" style="43" bestFit="1" customWidth="1"/>
    <col min="5884" max="5884" width="11.625" style="43" customWidth="1"/>
    <col min="5885" max="5885" width="12.125" style="43" bestFit="1" customWidth="1"/>
    <col min="5886" max="5886" width="10.875" style="43" bestFit="1" customWidth="1"/>
    <col min="5887" max="5887" width="9.625" style="43" bestFit="1" customWidth="1"/>
    <col min="5888" max="5888" width="11.125" style="43" bestFit="1" customWidth="1"/>
    <col min="5889" max="5889" width="27.875" style="43" customWidth="1"/>
    <col min="5890" max="6135" width="9" style="43"/>
    <col min="6136" max="6136" width="28" style="43" bestFit="1" customWidth="1"/>
    <col min="6137" max="6137" width="13.625" style="43" bestFit="1" customWidth="1"/>
    <col min="6138" max="6138" width="11.125" style="43" bestFit="1" customWidth="1"/>
    <col min="6139" max="6139" width="12.125" style="43" bestFit="1" customWidth="1"/>
    <col min="6140" max="6140" width="11.625" style="43" customWidth="1"/>
    <col min="6141" max="6141" width="12.125" style="43" bestFit="1" customWidth="1"/>
    <col min="6142" max="6142" width="10.875" style="43" bestFit="1" customWidth="1"/>
    <col min="6143" max="6143" width="9.625" style="43" bestFit="1" customWidth="1"/>
    <col min="6144" max="6144" width="11.125" style="43" bestFit="1" customWidth="1"/>
    <col min="6145" max="6145" width="27.875" style="43" customWidth="1"/>
    <col min="6146" max="6391" width="9" style="43"/>
    <col min="6392" max="6392" width="28" style="43" bestFit="1" customWidth="1"/>
    <col min="6393" max="6393" width="13.625" style="43" bestFit="1" customWidth="1"/>
    <col min="6394" max="6394" width="11.125" style="43" bestFit="1" customWidth="1"/>
    <col min="6395" max="6395" width="12.125" style="43" bestFit="1" customWidth="1"/>
    <col min="6396" max="6396" width="11.625" style="43" customWidth="1"/>
    <col min="6397" max="6397" width="12.125" style="43" bestFit="1" customWidth="1"/>
    <col min="6398" max="6398" width="10.875" style="43" bestFit="1" customWidth="1"/>
    <col min="6399" max="6399" width="9.625" style="43" bestFit="1" customWidth="1"/>
    <col min="6400" max="6400" width="11.125" style="43" bestFit="1" customWidth="1"/>
    <col min="6401" max="6401" width="27.875" style="43" customWidth="1"/>
    <col min="6402" max="6647" width="9" style="43"/>
    <col min="6648" max="6648" width="28" style="43" bestFit="1" customWidth="1"/>
    <col min="6649" max="6649" width="13.625" style="43" bestFit="1" customWidth="1"/>
    <col min="6650" max="6650" width="11.125" style="43" bestFit="1" customWidth="1"/>
    <col min="6651" max="6651" width="12.125" style="43" bestFit="1" customWidth="1"/>
    <col min="6652" max="6652" width="11.625" style="43" customWidth="1"/>
    <col min="6653" max="6653" width="12.125" style="43" bestFit="1" customWidth="1"/>
    <col min="6654" max="6654" width="10.875" style="43" bestFit="1" customWidth="1"/>
    <col min="6655" max="6655" width="9.625" style="43" bestFit="1" customWidth="1"/>
    <col min="6656" max="6656" width="11.125" style="43" bestFit="1" customWidth="1"/>
    <col min="6657" max="6657" width="27.875" style="43" customWidth="1"/>
    <col min="6658" max="6903" width="9" style="43"/>
    <col min="6904" max="6904" width="28" style="43" bestFit="1" customWidth="1"/>
    <col min="6905" max="6905" width="13.625" style="43" bestFit="1" customWidth="1"/>
    <col min="6906" max="6906" width="11.125" style="43" bestFit="1" customWidth="1"/>
    <col min="6907" max="6907" width="12.125" style="43" bestFit="1" customWidth="1"/>
    <col min="6908" max="6908" width="11.625" style="43" customWidth="1"/>
    <col min="6909" max="6909" width="12.125" style="43" bestFit="1" customWidth="1"/>
    <col min="6910" max="6910" width="10.875" style="43" bestFit="1" customWidth="1"/>
    <col min="6911" max="6911" width="9.625" style="43" bestFit="1" customWidth="1"/>
    <col min="6912" max="6912" width="11.125" style="43" bestFit="1" customWidth="1"/>
    <col min="6913" max="6913" width="27.875" style="43" customWidth="1"/>
    <col min="6914" max="7159" width="9" style="43"/>
    <col min="7160" max="7160" width="28" style="43" bestFit="1" customWidth="1"/>
    <col min="7161" max="7161" width="13.625" style="43" bestFit="1" customWidth="1"/>
    <col min="7162" max="7162" width="11.125" style="43" bestFit="1" customWidth="1"/>
    <col min="7163" max="7163" width="12.125" style="43" bestFit="1" customWidth="1"/>
    <col min="7164" max="7164" width="11.625" style="43" customWidth="1"/>
    <col min="7165" max="7165" width="12.125" style="43" bestFit="1" customWidth="1"/>
    <col min="7166" max="7166" width="10.875" style="43" bestFit="1" customWidth="1"/>
    <col min="7167" max="7167" width="9.625" style="43" bestFit="1" customWidth="1"/>
    <col min="7168" max="7168" width="11.125" style="43" bestFit="1" customWidth="1"/>
    <col min="7169" max="7169" width="27.875" style="43" customWidth="1"/>
    <col min="7170" max="7415" width="9" style="43"/>
    <col min="7416" max="7416" width="28" style="43" bestFit="1" customWidth="1"/>
    <col min="7417" max="7417" width="13.625" style="43" bestFit="1" customWidth="1"/>
    <col min="7418" max="7418" width="11.125" style="43" bestFit="1" customWidth="1"/>
    <col min="7419" max="7419" width="12.125" style="43" bestFit="1" customWidth="1"/>
    <col min="7420" max="7420" width="11.625" style="43" customWidth="1"/>
    <col min="7421" max="7421" width="12.125" style="43" bestFit="1" customWidth="1"/>
    <col min="7422" max="7422" width="10.875" style="43" bestFit="1" customWidth="1"/>
    <col min="7423" max="7423" width="9.625" style="43" bestFit="1" customWidth="1"/>
    <col min="7424" max="7424" width="11.125" style="43" bestFit="1" customWidth="1"/>
    <col min="7425" max="7425" width="27.875" style="43" customWidth="1"/>
    <col min="7426" max="7671" width="9" style="43"/>
    <col min="7672" max="7672" width="28" style="43" bestFit="1" customWidth="1"/>
    <col min="7673" max="7673" width="13.625" style="43" bestFit="1" customWidth="1"/>
    <col min="7674" max="7674" width="11.125" style="43" bestFit="1" customWidth="1"/>
    <col min="7675" max="7675" width="12.125" style="43" bestFit="1" customWidth="1"/>
    <col min="7676" max="7676" width="11.625" style="43" customWidth="1"/>
    <col min="7677" max="7677" width="12.125" style="43" bestFit="1" customWidth="1"/>
    <col min="7678" max="7678" width="10.875" style="43" bestFit="1" customWidth="1"/>
    <col min="7679" max="7679" width="9.625" style="43" bestFit="1" customWidth="1"/>
    <col min="7680" max="7680" width="11.125" style="43" bestFit="1" customWidth="1"/>
    <col min="7681" max="7681" width="27.875" style="43" customWidth="1"/>
    <col min="7682" max="7927" width="9" style="43"/>
    <col min="7928" max="7928" width="28" style="43" bestFit="1" customWidth="1"/>
    <col min="7929" max="7929" width="13.625" style="43" bestFit="1" customWidth="1"/>
    <col min="7930" max="7930" width="11.125" style="43" bestFit="1" customWidth="1"/>
    <col min="7931" max="7931" width="12.125" style="43" bestFit="1" customWidth="1"/>
    <col min="7932" max="7932" width="11.625" style="43" customWidth="1"/>
    <col min="7933" max="7933" width="12.125" style="43" bestFit="1" customWidth="1"/>
    <col min="7934" max="7934" width="10.875" style="43" bestFit="1" customWidth="1"/>
    <col min="7935" max="7935" width="9.625" style="43" bestFit="1" customWidth="1"/>
    <col min="7936" max="7936" width="11.125" style="43" bestFit="1" customWidth="1"/>
    <col min="7937" max="7937" width="27.875" style="43" customWidth="1"/>
    <col min="7938" max="8183" width="9" style="43"/>
    <col min="8184" max="8184" width="28" style="43" bestFit="1" customWidth="1"/>
    <col min="8185" max="8185" width="13.625" style="43" bestFit="1" customWidth="1"/>
    <col min="8186" max="8186" width="11.125" style="43" bestFit="1" customWidth="1"/>
    <col min="8187" max="8187" width="12.125" style="43" bestFit="1" customWidth="1"/>
    <col min="8188" max="8188" width="11.625" style="43" customWidth="1"/>
    <col min="8189" max="8189" width="12.125" style="43" bestFit="1" customWidth="1"/>
    <col min="8190" max="8190" width="10.875" style="43" bestFit="1" customWidth="1"/>
    <col min="8191" max="8191" width="9.625" style="43" bestFit="1" customWidth="1"/>
    <col min="8192" max="8192" width="11.125" style="43" bestFit="1" customWidth="1"/>
    <col min="8193" max="8193" width="27.875" style="43" customWidth="1"/>
    <col min="8194" max="8439" width="9" style="43"/>
    <col min="8440" max="8440" width="28" style="43" bestFit="1" customWidth="1"/>
    <col min="8441" max="8441" width="13.625" style="43" bestFit="1" customWidth="1"/>
    <col min="8442" max="8442" width="11.125" style="43" bestFit="1" customWidth="1"/>
    <col min="8443" max="8443" width="12.125" style="43" bestFit="1" customWidth="1"/>
    <col min="8444" max="8444" width="11.625" style="43" customWidth="1"/>
    <col min="8445" max="8445" width="12.125" style="43" bestFit="1" customWidth="1"/>
    <col min="8446" max="8446" width="10.875" style="43" bestFit="1" customWidth="1"/>
    <col min="8447" max="8447" width="9.625" style="43" bestFit="1" customWidth="1"/>
    <col min="8448" max="8448" width="11.125" style="43" bestFit="1" customWidth="1"/>
    <col min="8449" max="8449" width="27.875" style="43" customWidth="1"/>
    <col min="8450" max="8695" width="9" style="43"/>
    <col min="8696" max="8696" width="28" style="43" bestFit="1" customWidth="1"/>
    <col min="8697" max="8697" width="13.625" style="43" bestFit="1" customWidth="1"/>
    <col min="8698" max="8698" width="11.125" style="43" bestFit="1" customWidth="1"/>
    <col min="8699" max="8699" width="12.125" style="43" bestFit="1" customWidth="1"/>
    <col min="8700" max="8700" width="11.625" style="43" customWidth="1"/>
    <col min="8701" max="8701" width="12.125" style="43" bestFit="1" customWidth="1"/>
    <col min="8702" max="8702" width="10.875" style="43" bestFit="1" customWidth="1"/>
    <col min="8703" max="8703" width="9.625" style="43" bestFit="1" customWidth="1"/>
    <col min="8704" max="8704" width="11.125" style="43" bestFit="1" customWidth="1"/>
    <col min="8705" max="8705" width="27.875" style="43" customWidth="1"/>
    <col min="8706" max="8951" width="9" style="43"/>
    <col min="8952" max="8952" width="28" style="43" bestFit="1" customWidth="1"/>
    <col min="8953" max="8953" width="13.625" style="43" bestFit="1" customWidth="1"/>
    <col min="8954" max="8954" width="11.125" style="43" bestFit="1" customWidth="1"/>
    <col min="8955" max="8955" width="12.125" style="43" bestFit="1" customWidth="1"/>
    <col min="8956" max="8956" width="11.625" style="43" customWidth="1"/>
    <col min="8957" max="8957" width="12.125" style="43" bestFit="1" customWidth="1"/>
    <col min="8958" max="8958" width="10.875" style="43" bestFit="1" customWidth="1"/>
    <col min="8959" max="8959" width="9.625" style="43" bestFit="1" customWidth="1"/>
    <col min="8960" max="8960" width="11.125" style="43" bestFit="1" customWidth="1"/>
    <col min="8961" max="8961" width="27.875" style="43" customWidth="1"/>
    <col min="8962" max="9207" width="9" style="43"/>
    <col min="9208" max="9208" width="28" style="43" bestFit="1" customWidth="1"/>
    <col min="9209" max="9209" width="13.625" style="43" bestFit="1" customWidth="1"/>
    <col min="9210" max="9210" width="11.125" style="43" bestFit="1" customWidth="1"/>
    <col min="9211" max="9211" width="12.125" style="43" bestFit="1" customWidth="1"/>
    <col min="9212" max="9212" width="11.625" style="43" customWidth="1"/>
    <col min="9213" max="9213" width="12.125" style="43" bestFit="1" customWidth="1"/>
    <col min="9214" max="9214" width="10.875" style="43" bestFit="1" customWidth="1"/>
    <col min="9215" max="9215" width="9.625" style="43" bestFit="1" customWidth="1"/>
    <col min="9216" max="9216" width="11.125" style="43" bestFit="1" customWidth="1"/>
    <col min="9217" max="9217" width="27.875" style="43" customWidth="1"/>
    <col min="9218" max="9463" width="9" style="43"/>
    <col min="9464" max="9464" width="28" style="43" bestFit="1" customWidth="1"/>
    <col min="9465" max="9465" width="13.625" style="43" bestFit="1" customWidth="1"/>
    <col min="9466" max="9466" width="11.125" style="43" bestFit="1" customWidth="1"/>
    <col min="9467" max="9467" width="12.125" style="43" bestFit="1" customWidth="1"/>
    <col min="9468" max="9468" width="11.625" style="43" customWidth="1"/>
    <col min="9469" max="9469" width="12.125" style="43" bestFit="1" customWidth="1"/>
    <col min="9470" max="9470" width="10.875" style="43" bestFit="1" customWidth="1"/>
    <col min="9471" max="9471" width="9.625" style="43" bestFit="1" customWidth="1"/>
    <col min="9472" max="9472" width="11.125" style="43" bestFit="1" customWidth="1"/>
    <col min="9473" max="9473" width="27.875" style="43" customWidth="1"/>
    <col min="9474" max="9719" width="9" style="43"/>
    <col min="9720" max="9720" width="28" style="43" bestFit="1" customWidth="1"/>
    <col min="9721" max="9721" width="13.625" style="43" bestFit="1" customWidth="1"/>
    <col min="9722" max="9722" width="11.125" style="43" bestFit="1" customWidth="1"/>
    <col min="9723" max="9723" width="12.125" style="43" bestFit="1" customWidth="1"/>
    <col min="9724" max="9724" width="11.625" style="43" customWidth="1"/>
    <col min="9725" max="9725" width="12.125" style="43" bestFit="1" customWidth="1"/>
    <col min="9726" max="9726" width="10.875" style="43" bestFit="1" customWidth="1"/>
    <col min="9727" max="9727" width="9.625" style="43" bestFit="1" customWidth="1"/>
    <col min="9728" max="9728" width="11.125" style="43" bestFit="1" customWidth="1"/>
    <col min="9729" max="9729" width="27.875" style="43" customWidth="1"/>
    <col min="9730" max="9975" width="9" style="43"/>
    <col min="9976" max="9976" width="28" style="43" bestFit="1" customWidth="1"/>
    <col min="9977" max="9977" width="13.625" style="43" bestFit="1" customWidth="1"/>
    <col min="9978" max="9978" width="11.125" style="43" bestFit="1" customWidth="1"/>
    <col min="9979" max="9979" width="12.125" style="43" bestFit="1" customWidth="1"/>
    <col min="9980" max="9980" width="11.625" style="43" customWidth="1"/>
    <col min="9981" max="9981" width="12.125" style="43" bestFit="1" customWidth="1"/>
    <col min="9982" max="9982" width="10.875" style="43" bestFit="1" customWidth="1"/>
    <col min="9983" max="9983" width="9.625" style="43" bestFit="1" customWidth="1"/>
    <col min="9984" max="9984" width="11.125" style="43" bestFit="1" customWidth="1"/>
    <col min="9985" max="9985" width="27.875" style="43" customWidth="1"/>
    <col min="9986" max="10231" width="9" style="43"/>
    <col min="10232" max="10232" width="28" style="43" bestFit="1" customWidth="1"/>
    <col min="10233" max="10233" width="13.625" style="43" bestFit="1" customWidth="1"/>
    <col min="10234" max="10234" width="11.125" style="43" bestFit="1" customWidth="1"/>
    <col min="10235" max="10235" width="12.125" style="43" bestFit="1" customWidth="1"/>
    <col min="10236" max="10236" width="11.625" style="43" customWidth="1"/>
    <col min="10237" max="10237" width="12.125" style="43" bestFit="1" customWidth="1"/>
    <col min="10238" max="10238" width="10.875" style="43" bestFit="1" customWidth="1"/>
    <col min="10239" max="10239" width="9.625" style="43" bestFit="1" customWidth="1"/>
    <col min="10240" max="10240" width="11.125" style="43" bestFit="1" customWidth="1"/>
    <col min="10241" max="10241" width="27.875" style="43" customWidth="1"/>
    <col min="10242" max="10487" width="9" style="43"/>
    <col min="10488" max="10488" width="28" style="43" bestFit="1" customWidth="1"/>
    <col min="10489" max="10489" width="13.625" style="43" bestFit="1" customWidth="1"/>
    <col min="10490" max="10490" width="11.125" style="43" bestFit="1" customWidth="1"/>
    <col min="10491" max="10491" width="12.125" style="43" bestFit="1" customWidth="1"/>
    <col min="10492" max="10492" width="11.625" style="43" customWidth="1"/>
    <col min="10493" max="10493" width="12.125" style="43" bestFit="1" customWidth="1"/>
    <col min="10494" max="10494" width="10.875" style="43" bestFit="1" customWidth="1"/>
    <col min="10495" max="10495" width="9.625" style="43" bestFit="1" customWidth="1"/>
    <col min="10496" max="10496" width="11.125" style="43" bestFit="1" customWidth="1"/>
    <col min="10497" max="10497" width="27.875" style="43" customWidth="1"/>
    <col min="10498" max="10743" width="9" style="43"/>
    <col min="10744" max="10744" width="28" style="43" bestFit="1" customWidth="1"/>
    <col min="10745" max="10745" width="13.625" style="43" bestFit="1" customWidth="1"/>
    <col min="10746" max="10746" width="11.125" style="43" bestFit="1" customWidth="1"/>
    <col min="10747" max="10747" width="12.125" style="43" bestFit="1" customWidth="1"/>
    <col min="10748" max="10748" width="11.625" style="43" customWidth="1"/>
    <col min="10749" max="10749" width="12.125" style="43" bestFit="1" customWidth="1"/>
    <col min="10750" max="10750" width="10.875" style="43" bestFit="1" customWidth="1"/>
    <col min="10751" max="10751" width="9.625" style="43" bestFit="1" customWidth="1"/>
    <col min="10752" max="10752" width="11.125" style="43" bestFit="1" customWidth="1"/>
    <col min="10753" max="10753" width="27.875" style="43" customWidth="1"/>
    <col min="10754" max="10999" width="9" style="43"/>
    <col min="11000" max="11000" width="28" style="43" bestFit="1" customWidth="1"/>
    <col min="11001" max="11001" width="13.625" style="43" bestFit="1" customWidth="1"/>
    <col min="11002" max="11002" width="11.125" style="43" bestFit="1" customWidth="1"/>
    <col min="11003" max="11003" width="12.125" style="43" bestFit="1" customWidth="1"/>
    <col min="11004" max="11004" width="11.625" style="43" customWidth="1"/>
    <col min="11005" max="11005" width="12.125" style="43" bestFit="1" customWidth="1"/>
    <col min="11006" max="11006" width="10.875" style="43" bestFit="1" customWidth="1"/>
    <col min="11007" max="11007" width="9.625" style="43" bestFit="1" customWidth="1"/>
    <col min="11008" max="11008" width="11.125" style="43" bestFit="1" customWidth="1"/>
    <col min="11009" max="11009" width="27.875" style="43" customWidth="1"/>
    <col min="11010" max="11255" width="9" style="43"/>
    <col min="11256" max="11256" width="28" style="43" bestFit="1" customWidth="1"/>
    <col min="11257" max="11257" width="13.625" style="43" bestFit="1" customWidth="1"/>
    <col min="11258" max="11258" width="11.125" style="43" bestFit="1" customWidth="1"/>
    <col min="11259" max="11259" width="12.125" style="43" bestFit="1" customWidth="1"/>
    <col min="11260" max="11260" width="11.625" style="43" customWidth="1"/>
    <col min="11261" max="11261" width="12.125" style="43" bestFit="1" customWidth="1"/>
    <col min="11262" max="11262" width="10.875" style="43" bestFit="1" customWidth="1"/>
    <col min="11263" max="11263" width="9.625" style="43" bestFit="1" customWidth="1"/>
    <col min="11264" max="11264" width="11.125" style="43" bestFit="1" customWidth="1"/>
    <col min="11265" max="11265" width="27.875" style="43" customWidth="1"/>
    <col min="11266" max="11511" width="9" style="43"/>
    <col min="11512" max="11512" width="28" style="43" bestFit="1" customWidth="1"/>
    <col min="11513" max="11513" width="13.625" style="43" bestFit="1" customWidth="1"/>
    <col min="11514" max="11514" width="11.125" style="43" bestFit="1" customWidth="1"/>
    <col min="11515" max="11515" width="12.125" style="43" bestFit="1" customWidth="1"/>
    <col min="11516" max="11516" width="11.625" style="43" customWidth="1"/>
    <col min="11517" max="11517" width="12.125" style="43" bestFit="1" customWidth="1"/>
    <col min="11518" max="11518" width="10.875" style="43" bestFit="1" customWidth="1"/>
    <col min="11519" max="11519" width="9.625" style="43" bestFit="1" customWidth="1"/>
    <col min="11520" max="11520" width="11.125" style="43" bestFit="1" customWidth="1"/>
    <col min="11521" max="11521" width="27.875" style="43" customWidth="1"/>
    <col min="11522" max="11767" width="9" style="43"/>
    <col min="11768" max="11768" width="28" style="43" bestFit="1" customWidth="1"/>
    <col min="11769" max="11769" width="13.625" style="43" bestFit="1" customWidth="1"/>
    <col min="11770" max="11770" width="11.125" style="43" bestFit="1" customWidth="1"/>
    <col min="11771" max="11771" width="12.125" style="43" bestFit="1" customWidth="1"/>
    <col min="11772" max="11772" width="11.625" style="43" customWidth="1"/>
    <col min="11773" max="11773" width="12.125" style="43" bestFit="1" customWidth="1"/>
    <col min="11774" max="11774" width="10.875" style="43" bestFit="1" customWidth="1"/>
    <col min="11775" max="11775" width="9.625" style="43" bestFit="1" customWidth="1"/>
    <col min="11776" max="11776" width="11.125" style="43" bestFit="1" customWidth="1"/>
    <col min="11777" max="11777" width="27.875" style="43" customWidth="1"/>
    <col min="11778" max="12023" width="9" style="43"/>
    <col min="12024" max="12024" width="28" style="43" bestFit="1" customWidth="1"/>
    <col min="12025" max="12025" width="13.625" style="43" bestFit="1" customWidth="1"/>
    <col min="12026" max="12026" width="11.125" style="43" bestFit="1" customWidth="1"/>
    <col min="12027" max="12027" width="12.125" style="43" bestFit="1" customWidth="1"/>
    <col min="12028" max="12028" width="11.625" style="43" customWidth="1"/>
    <col min="12029" max="12029" width="12.125" style="43" bestFit="1" customWidth="1"/>
    <col min="12030" max="12030" width="10.875" style="43" bestFit="1" customWidth="1"/>
    <col min="12031" max="12031" width="9.625" style="43" bestFit="1" customWidth="1"/>
    <col min="12032" max="12032" width="11.125" style="43" bestFit="1" customWidth="1"/>
    <col min="12033" max="12033" width="27.875" style="43" customWidth="1"/>
    <col min="12034" max="12279" width="9" style="43"/>
    <col min="12280" max="12280" width="28" style="43" bestFit="1" customWidth="1"/>
    <col min="12281" max="12281" width="13.625" style="43" bestFit="1" customWidth="1"/>
    <col min="12282" max="12282" width="11.125" style="43" bestFit="1" customWidth="1"/>
    <col min="12283" max="12283" width="12.125" style="43" bestFit="1" customWidth="1"/>
    <col min="12284" max="12284" width="11.625" style="43" customWidth="1"/>
    <col min="12285" max="12285" width="12.125" style="43" bestFit="1" customWidth="1"/>
    <col min="12286" max="12286" width="10.875" style="43" bestFit="1" customWidth="1"/>
    <col min="12287" max="12287" width="9.625" style="43" bestFit="1" customWidth="1"/>
    <col min="12288" max="12288" width="11.125" style="43" bestFit="1" customWidth="1"/>
    <col min="12289" max="12289" width="27.875" style="43" customWidth="1"/>
    <col min="12290" max="12535" width="9" style="43"/>
    <col min="12536" max="12536" width="28" style="43" bestFit="1" customWidth="1"/>
    <col min="12537" max="12537" width="13.625" style="43" bestFit="1" customWidth="1"/>
    <col min="12538" max="12538" width="11.125" style="43" bestFit="1" customWidth="1"/>
    <col min="12539" max="12539" width="12.125" style="43" bestFit="1" customWidth="1"/>
    <col min="12540" max="12540" width="11.625" style="43" customWidth="1"/>
    <col min="12541" max="12541" width="12.125" style="43" bestFit="1" customWidth="1"/>
    <col min="12542" max="12542" width="10.875" style="43" bestFit="1" customWidth="1"/>
    <col min="12543" max="12543" width="9.625" style="43" bestFit="1" customWidth="1"/>
    <col min="12544" max="12544" width="11.125" style="43" bestFit="1" customWidth="1"/>
    <col min="12545" max="12545" width="27.875" style="43" customWidth="1"/>
    <col min="12546" max="12791" width="9" style="43"/>
    <col min="12792" max="12792" width="28" style="43" bestFit="1" customWidth="1"/>
    <col min="12793" max="12793" width="13.625" style="43" bestFit="1" customWidth="1"/>
    <col min="12794" max="12794" width="11.125" style="43" bestFit="1" customWidth="1"/>
    <col min="12795" max="12795" width="12.125" style="43" bestFit="1" customWidth="1"/>
    <col min="12796" max="12796" width="11.625" style="43" customWidth="1"/>
    <col min="12797" max="12797" width="12.125" style="43" bestFit="1" customWidth="1"/>
    <col min="12798" max="12798" width="10.875" style="43" bestFit="1" customWidth="1"/>
    <col min="12799" max="12799" width="9.625" style="43" bestFit="1" customWidth="1"/>
    <col min="12800" max="12800" width="11.125" style="43" bestFit="1" customWidth="1"/>
    <col min="12801" max="12801" width="27.875" style="43" customWidth="1"/>
    <col min="12802" max="13047" width="9" style="43"/>
    <col min="13048" max="13048" width="28" style="43" bestFit="1" customWidth="1"/>
    <col min="13049" max="13049" width="13.625" style="43" bestFit="1" customWidth="1"/>
    <col min="13050" max="13050" width="11.125" style="43" bestFit="1" customWidth="1"/>
    <col min="13051" max="13051" width="12.125" style="43" bestFit="1" customWidth="1"/>
    <col min="13052" max="13052" width="11.625" style="43" customWidth="1"/>
    <col min="13053" max="13053" width="12.125" style="43" bestFit="1" customWidth="1"/>
    <col min="13054" max="13054" width="10.875" style="43" bestFit="1" customWidth="1"/>
    <col min="13055" max="13055" width="9.625" style="43" bestFit="1" customWidth="1"/>
    <col min="13056" max="13056" width="11.125" style="43" bestFit="1" customWidth="1"/>
    <col min="13057" max="13057" width="27.875" style="43" customWidth="1"/>
    <col min="13058" max="13303" width="9" style="43"/>
    <col min="13304" max="13304" width="28" style="43" bestFit="1" customWidth="1"/>
    <col min="13305" max="13305" width="13.625" style="43" bestFit="1" customWidth="1"/>
    <col min="13306" max="13306" width="11.125" style="43" bestFit="1" customWidth="1"/>
    <col min="13307" max="13307" width="12.125" style="43" bestFit="1" customWidth="1"/>
    <col min="13308" max="13308" width="11.625" style="43" customWidth="1"/>
    <col min="13309" max="13309" width="12.125" style="43" bestFit="1" customWidth="1"/>
    <col min="13310" max="13310" width="10.875" style="43" bestFit="1" customWidth="1"/>
    <col min="13311" max="13311" width="9.625" style="43" bestFit="1" customWidth="1"/>
    <col min="13312" max="13312" width="11.125" style="43" bestFit="1" customWidth="1"/>
    <col min="13313" max="13313" width="27.875" style="43" customWidth="1"/>
    <col min="13314" max="13559" width="9" style="43"/>
    <col min="13560" max="13560" width="28" style="43" bestFit="1" customWidth="1"/>
    <col min="13561" max="13561" width="13.625" style="43" bestFit="1" customWidth="1"/>
    <col min="13562" max="13562" width="11.125" style="43" bestFit="1" customWidth="1"/>
    <col min="13563" max="13563" width="12.125" style="43" bestFit="1" customWidth="1"/>
    <col min="13564" max="13564" width="11.625" style="43" customWidth="1"/>
    <col min="13565" max="13565" width="12.125" style="43" bestFit="1" customWidth="1"/>
    <col min="13566" max="13566" width="10.875" style="43" bestFit="1" customWidth="1"/>
    <col min="13567" max="13567" width="9.625" style="43" bestFit="1" customWidth="1"/>
    <col min="13568" max="13568" width="11.125" style="43" bestFit="1" customWidth="1"/>
    <col min="13569" max="13569" width="27.875" style="43" customWidth="1"/>
    <col min="13570" max="13815" width="9" style="43"/>
    <col min="13816" max="13816" width="28" style="43" bestFit="1" customWidth="1"/>
    <col min="13817" max="13817" width="13.625" style="43" bestFit="1" customWidth="1"/>
    <col min="13818" max="13818" width="11.125" style="43" bestFit="1" customWidth="1"/>
    <col min="13819" max="13819" width="12.125" style="43" bestFit="1" customWidth="1"/>
    <col min="13820" max="13820" width="11.625" style="43" customWidth="1"/>
    <col min="13821" max="13821" width="12.125" style="43" bestFit="1" customWidth="1"/>
    <col min="13822" max="13822" width="10.875" style="43" bestFit="1" customWidth="1"/>
    <col min="13823" max="13823" width="9.625" style="43" bestFit="1" customWidth="1"/>
    <col min="13824" max="13824" width="11.125" style="43" bestFit="1" customWidth="1"/>
    <col min="13825" max="13825" width="27.875" style="43" customWidth="1"/>
    <col min="13826" max="14071" width="9" style="43"/>
    <col min="14072" max="14072" width="28" style="43" bestFit="1" customWidth="1"/>
    <col min="14073" max="14073" width="13.625" style="43" bestFit="1" customWidth="1"/>
    <col min="14074" max="14074" width="11.125" style="43" bestFit="1" customWidth="1"/>
    <col min="14075" max="14075" width="12.125" style="43" bestFit="1" customWidth="1"/>
    <col min="14076" max="14076" width="11.625" style="43" customWidth="1"/>
    <col min="14077" max="14077" width="12.125" style="43" bestFit="1" customWidth="1"/>
    <col min="14078" max="14078" width="10.875" style="43" bestFit="1" customWidth="1"/>
    <col min="14079" max="14079" width="9.625" style="43" bestFit="1" customWidth="1"/>
    <col min="14080" max="14080" width="11.125" style="43" bestFit="1" customWidth="1"/>
    <col min="14081" max="14081" width="27.875" style="43" customWidth="1"/>
    <col min="14082" max="14327" width="9" style="43"/>
    <col min="14328" max="14328" width="28" style="43" bestFit="1" customWidth="1"/>
    <col min="14329" max="14329" width="13.625" style="43" bestFit="1" customWidth="1"/>
    <col min="14330" max="14330" width="11.125" style="43" bestFit="1" customWidth="1"/>
    <col min="14331" max="14331" width="12.125" style="43" bestFit="1" customWidth="1"/>
    <col min="14332" max="14332" width="11.625" style="43" customWidth="1"/>
    <col min="14333" max="14333" width="12.125" style="43" bestFit="1" customWidth="1"/>
    <col min="14334" max="14334" width="10.875" style="43" bestFit="1" customWidth="1"/>
    <col min="14335" max="14335" width="9.625" style="43" bestFit="1" customWidth="1"/>
    <col min="14336" max="14336" width="11.125" style="43" bestFit="1" customWidth="1"/>
    <col min="14337" max="14337" width="27.875" style="43" customWidth="1"/>
    <col min="14338" max="14583" width="9" style="43"/>
    <col min="14584" max="14584" width="28" style="43" bestFit="1" customWidth="1"/>
    <col min="14585" max="14585" width="13.625" style="43" bestFit="1" customWidth="1"/>
    <col min="14586" max="14586" width="11.125" style="43" bestFit="1" customWidth="1"/>
    <col min="14587" max="14587" width="12.125" style="43" bestFit="1" customWidth="1"/>
    <col min="14588" max="14588" width="11.625" style="43" customWidth="1"/>
    <col min="14589" max="14589" width="12.125" style="43" bestFit="1" customWidth="1"/>
    <col min="14590" max="14590" width="10.875" style="43" bestFit="1" customWidth="1"/>
    <col min="14591" max="14591" width="9.625" style="43" bestFit="1" customWidth="1"/>
    <col min="14592" max="14592" width="11.125" style="43" bestFit="1" customWidth="1"/>
    <col min="14593" max="14593" width="27.875" style="43" customWidth="1"/>
    <col min="14594" max="14839" width="9" style="43"/>
    <col min="14840" max="14840" width="28" style="43" bestFit="1" customWidth="1"/>
    <col min="14841" max="14841" width="13.625" style="43" bestFit="1" customWidth="1"/>
    <col min="14842" max="14842" width="11.125" style="43" bestFit="1" customWidth="1"/>
    <col min="14843" max="14843" width="12.125" style="43" bestFit="1" customWidth="1"/>
    <col min="14844" max="14844" width="11.625" style="43" customWidth="1"/>
    <col min="14845" max="14845" width="12.125" style="43" bestFit="1" customWidth="1"/>
    <col min="14846" max="14846" width="10.875" style="43" bestFit="1" customWidth="1"/>
    <col min="14847" max="14847" width="9.625" style="43" bestFit="1" customWidth="1"/>
    <col min="14848" max="14848" width="11.125" style="43" bestFit="1" customWidth="1"/>
    <col min="14849" max="14849" width="27.875" style="43" customWidth="1"/>
    <col min="14850" max="15095" width="9" style="43"/>
    <col min="15096" max="15096" width="28" style="43" bestFit="1" customWidth="1"/>
    <col min="15097" max="15097" width="13.625" style="43" bestFit="1" customWidth="1"/>
    <col min="15098" max="15098" width="11.125" style="43" bestFit="1" customWidth="1"/>
    <col min="15099" max="15099" width="12.125" style="43" bestFit="1" customWidth="1"/>
    <col min="15100" max="15100" width="11.625" style="43" customWidth="1"/>
    <col min="15101" max="15101" width="12.125" style="43" bestFit="1" customWidth="1"/>
    <col min="15102" max="15102" width="10.875" style="43" bestFit="1" customWidth="1"/>
    <col min="15103" max="15103" width="9.625" style="43" bestFit="1" customWidth="1"/>
    <col min="15104" max="15104" width="11.125" style="43" bestFit="1" customWidth="1"/>
    <col min="15105" max="15105" width="27.875" style="43" customWidth="1"/>
    <col min="15106" max="15351" width="9" style="43"/>
    <col min="15352" max="15352" width="28" style="43" bestFit="1" customWidth="1"/>
    <col min="15353" max="15353" width="13.625" style="43" bestFit="1" customWidth="1"/>
    <col min="15354" max="15354" width="11.125" style="43" bestFit="1" customWidth="1"/>
    <col min="15355" max="15355" width="12.125" style="43" bestFit="1" customWidth="1"/>
    <col min="15356" max="15356" width="11.625" style="43" customWidth="1"/>
    <col min="15357" max="15357" width="12.125" style="43" bestFit="1" customWidth="1"/>
    <col min="15358" max="15358" width="10.875" style="43" bestFit="1" customWidth="1"/>
    <col min="15359" max="15359" width="9.625" style="43" bestFit="1" customWidth="1"/>
    <col min="15360" max="15360" width="11.125" style="43" bestFit="1" customWidth="1"/>
    <col min="15361" max="15361" width="27.875" style="43" customWidth="1"/>
    <col min="15362" max="15607" width="9" style="43"/>
    <col min="15608" max="15608" width="28" style="43" bestFit="1" customWidth="1"/>
    <col min="15609" max="15609" width="13.625" style="43" bestFit="1" customWidth="1"/>
    <col min="15610" max="15610" width="11.125" style="43" bestFit="1" customWidth="1"/>
    <col min="15611" max="15611" width="12.125" style="43" bestFit="1" customWidth="1"/>
    <col min="15612" max="15612" width="11.625" style="43" customWidth="1"/>
    <col min="15613" max="15613" width="12.125" style="43" bestFit="1" customWidth="1"/>
    <col min="15614" max="15614" width="10.875" style="43" bestFit="1" customWidth="1"/>
    <col min="15615" max="15615" width="9.625" style="43" bestFit="1" customWidth="1"/>
    <col min="15616" max="15616" width="11.125" style="43" bestFit="1" customWidth="1"/>
    <col min="15617" max="15617" width="27.875" style="43" customWidth="1"/>
    <col min="15618" max="15863" width="9" style="43"/>
    <col min="15864" max="15864" width="28" style="43" bestFit="1" customWidth="1"/>
    <col min="15865" max="15865" width="13.625" style="43" bestFit="1" customWidth="1"/>
    <col min="15866" max="15866" width="11.125" style="43" bestFit="1" customWidth="1"/>
    <col min="15867" max="15867" width="12.125" style="43" bestFit="1" customWidth="1"/>
    <col min="15868" max="15868" width="11.625" style="43" customWidth="1"/>
    <col min="15869" max="15869" width="12.125" style="43" bestFit="1" customWidth="1"/>
    <col min="15870" max="15870" width="10.875" style="43" bestFit="1" customWidth="1"/>
    <col min="15871" max="15871" width="9.625" style="43" bestFit="1" customWidth="1"/>
    <col min="15872" max="15872" width="11.125" style="43" bestFit="1" customWidth="1"/>
    <col min="15873" max="15873" width="27.875" style="43" customWidth="1"/>
    <col min="15874" max="16119" width="9" style="43"/>
    <col min="16120" max="16120" width="28" style="43" bestFit="1" customWidth="1"/>
    <col min="16121" max="16121" width="13.625" style="43" bestFit="1" customWidth="1"/>
    <col min="16122" max="16122" width="11.125" style="43" bestFit="1" customWidth="1"/>
    <col min="16123" max="16123" width="12.125" style="43" bestFit="1" customWidth="1"/>
    <col min="16124" max="16124" width="11.625" style="43" customWidth="1"/>
    <col min="16125" max="16125" width="12.125" style="43" bestFit="1" customWidth="1"/>
    <col min="16126" max="16126" width="10.875" style="43" bestFit="1" customWidth="1"/>
    <col min="16127" max="16127" width="9.625" style="43" bestFit="1" customWidth="1"/>
    <col min="16128" max="16128" width="11.125" style="43" bestFit="1" customWidth="1"/>
    <col min="16129" max="16129" width="27.875" style="43" customWidth="1"/>
    <col min="16130" max="16384" width="9" style="43"/>
  </cols>
  <sheetData>
    <row r="1" spans="1:26" ht="15.75">
      <c r="A1" s="556"/>
      <c r="B1" s="40"/>
    </row>
    <row r="2" spans="1:26" ht="18.75">
      <c r="A2" s="556"/>
      <c r="B2" s="769" t="s">
        <v>36</v>
      </c>
      <c r="K2" s="565">
        <f ca="1">TODAY()</f>
        <v>45478</v>
      </c>
    </row>
    <row r="3" spans="1:26" ht="12" customHeight="1">
      <c r="A3" s="556"/>
      <c r="B3" s="769"/>
    </row>
    <row r="4" spans="1:26" ht="15.75">
      <c r="A4" s="603"/>
      <c r="B4" s="40"/>
    </row>
    <row r="5" spans="1:26" ht="24">
      <c r="A5" s="602" t="s">
        <v>195</v>
      </c>
      <c r="B5" s="558" t="s">
        <v>37</v>
      </c>
      <c r="C5" s="559" t="s">
        <v>38</v>
      </c>
      <c r="D5" s="560" t="s">
        <v>311</v>
      </c>
      <c r="E5" s="561" t="s">
        <v>312</v>
      </c>
      <c r="F5" s="562" t="s">
        <v>313</v>
      </c>
      <c r="G5" s="563" t="s">
        <v>39</v>
      </c>
      <c r="H5" s="562" t="s">
        <v>314</v>
      </c>
      <c r="I5" s="560" t="s">
        <v>315</v>
      </c>
      <c r="J5" s="564" t="s">
        <v>316</v>
      </c>
      <c r="K5" s="680" t="s">
        <v>244</v>
      </c>
      <c r="L5" s="680" t="s">
        <v>578</v>
      </c>
      <c r="M5" s="738" t="s">
        <v>672</v>
      </c>
    </row>
    <row r="6" spans="1:26" s="77" customFormat="1" ht="15" customHeight="1">
      <c r="A6" s="460"/>
      <c r="B6" s="469" t="s">
        <v>227</v>
      </c>
      <c r="C6" s="281" t="s">
        <v>228</v>
      </c>
      <c r="D6" s="463" t="s">
        <v>175</v>
      </c>
      <c r="E6" s="114" t="s">
        <v>224</v>
      </c>
      <c r="F6" s="461" t="s">
        <v>177</v>
      </c>
      <c r="G6" s="114" t="s">
        <v>225</v>
      </c>
      <c r="H6" s="461" t="s">
        <v>177</v>
      </c>
      <c r="I6" s="462" t="s">
        <v>198</v>
      </c>
      <c r="J6" s="76" t="s">
        <v>226</v>
      </c>
      <c r="K6" s="681" t="s">
        <v>243</v>
      </c>
      <c r="L6" s="709"/>
      <c r="M6" s="739"/>
      <c r="N6" s="556"/>
      <c r="O6" s="556"/>
      <c r="P6" s="556"/>
      <c r="Q6" s="556"/>
      <c r="R6" s="556"/>
      <c r="S6" s="556"/>
      <c r="T6" s="556"/>
      <c r="U6" s="556"/>
      <c r="V6" s="556"/>
      <c r="W6" s="556"/>
      <c r="X6" s="556"/>
      <c r="Y6" s="556"/>
      <c r="Z6" s="556"/>
    </row>
    <row r="7" spans="1:26" s="77" customFormat="1" ht="15" customHeight="1">
      <c r="A7" s="455"/>
      <c r="B7" s="470" t="s">
        <v>223</v>
      </c>
      <c r="C7" s="456" t="s">
        <v>320</v>
      </c>
      <c r="D7" s="464" t="s">
        <v>194</v>
      </c>
      <c r="E7" s="46" t="s">
        <v>224</v>
      </c>
      <c r="F7" s="458" t="s">
        <v>183</v>
      </c>
      <c r="G7" s="46" t="s">
        <v>225</v>
      </c>
      <c r="H7" s="458" t="s">
        <v>183</v>
      </c>
      <c r="I7" s="459" t="s">
        <v>218</v>
      </c>
      <c r="J7" s="49" t="s">
        <v>226</v>
      </c>
      <c r="K7" s="682" t="s">
        <v>243</v>
      </c>
      <c r="L7" s="709"/>
      <c r="M7" s="739"/>
      <c r="N7" s="556"/>
      <c r="O7" s="556"/>
      <c r="P7" s="556"/>
      <c r="Q7" s="556"/>
      <c r="R7" s="556"/>
      <c r="S7" s="556"/>
      <c r="T7" s="556"/>
      <c r="U7" s="556"/>
      <c r="V7" s="556"/>
      <c r="W7" s="556"/>
      <c r="X7" s="556"/>
      <c r="Y7" s="556"/>
      <c r="Z7" s="556"/>
    </row>
    <row r="8" spans="1:26" s="77" customFormat="1" ht="15" customHeight="1">
      <c r="A8" s="455"/>
      <c r="B8" s="470" t="s">
        <v>227</v>
      </c>
      <c r="C8" s="456" t="s">
        <v>321</v>
      </c>
      <c r="D8" s="457" t="s">
        <v>325</v>
      </c>
      <c r="E8" s="46" t="s">
        <v>224</v>
      </c>
      <c r="F8" s="458" t="s">
        <v>181</v>
      </c>
      <c r="G8" s="46" t="s">
        <v>225</v>
      </c>
      <c r="H8" s="458" t="s">
        <v>181</v>
      </c>
      <c r="I8" s="459" t="s">
        <v>328</v>
      </c>
      <c r="J8" s="49" t="s">
        <v>226</v>
      </c>
      <c r="K8" s="682" t="s">
        <v>243</v>
      </c>
      <c r="L8" s="709"/>
      <c r="M8" s="739"/>
      <c r="N8" s="556"/>
      <c r="O8" s="556"/>
      <c r="P8" s="556"/>
      <c r="Q8" s="556"/>
      <c r="R8" s="556"/>
      <c r="S8" s="556"/>
      <c r="T8" s="556"/>
      <c r="U8" s="556"/>
      <c r="V8" s="556"/>
      <c r="W8" s="556"/>
      <c r="X8" s="556"/>
      <c r="Y8" s="556"/>
      <c r="Z8" s="556"/>
    </row>
    <row r="9" spans="1:26" s="77" customFormat="1" ht="15" customHeight="1">
      <c r="A9" s="455"/>
      <c r="B9" s="470" t="s">
        <v>223</v>
      </c>
      <c r="C9" s="456" t="s">
        <v>322</v>
      </c>
      <c r="D9" s="457" t="s">
        <v>324</v>
      </c>
      <c r="E9" s="46" t="s">
        <v>224</v>
      </c>
      <c r="F9" s="458" t="s">
        <v>184</v>
      </c>
      <c r="G9" s="46" t="s">
        <v>225</v>
      </c>
      <c r="H9" s="458" t="s">
        <v>184</v>
      </c>
      <c r="I9" s="459" t="s">
        <v>219</v>
      </c>
      <c r="J9" s="49" t="s">
        <v>226</v>
      </c>
      <c r="K9" s="682" t="s">
        <v>243</v>
      </c>
      <c r="L9" s="709"/>
      <c r="M9" s="739"/>
      <c r="N9" s="556"/>
      <c r="O9" s="556"/>
      <c r="P9" s="556"/>
      <c r="Q9" s="556"/>
      <c r="R9" s="556"/>
      <c r="S9" s="556"/>
      <c r="T9" s="556"/>
      <c r="U9" s="556"/>
      <c r="V9" s="556"/>
      <c r="W9" s="556"/>
      <c r="X9" s="556"/>
      <c r="Y9" s="556"/>
      <c r="Z9" s="556"/>
    </row>
    <row r="10" spans="1:26" s="77" customFormat="1" ht="15" customHeight="1">
      <c r="A10" s="620" t="s">
        <v>86</v>
      </c>
      <c r="B10" s="470" t="s">
        <v>227</v>
      </c>
      <c r="C10" s="456" t="s">
        <v>323</v>
      </c>
      <c r="D10" s="457" t="s">
        <v>326</v>
      </c>
      <c r="E10" s="46" t="s">
        <v>224</v>
      </c>
      <c r="F10" s="458" t="s">
        <v>327</v>
      </c>
      <c r="G10" s="46" t="s">
        <v>225</v>
      </c>
      <c r="H10" s="458" t="s">
        <v>327</v>
      </c>
      <c r="I10" s="459" t="s">
        <v>329</v>
      </c>
      <c r="J10" s="49" t="s">
        <v>226</v>
      </c>
      <c r="K10" s="682" t="s">
        <v>243</v>
      </c>
      <c r="L10" s="709"/>
      <c r="M10" s="739"/>
      <c r="N10" s="556"/>
      <c r="O10" s="556"/>
      <c r="P10" s="556"/>
      <c r="Q10" s="556"/>
      <c r="R10" s="556"/>
      <c r="S10" s="556"/>
      <c r="T10" s="556"/>
      <c r="U10" s="556"/>
      <c r="V10" s="556"/>
      <c r="W10" s="556"/>
      <c r="X10" s="556"/>
      <c r="Y10" s="556"/>
      <c r="Z10" s="556"/>
    </row>
    <row r="11" spans="1:26" s="77" customFormat="1" ht="15" customHeight="1">
      <c r="A11" s="455"/>
      <c r="B11" s="470" t="s">
        <v>223</v>
      </c>
      <c r="C11" s="456" t="s">
        <v>366</v>
      </c>
      <c r="D11" s="457" t="s">
        <v>371</v>
      </c>
      <c r="E11" s="46" t="s">
        <v>224</v>
      </c>
      <c r="F11" s="458" t="s">
        <v>185</v>
      </c>
      <c r="G11" s="46" t="s">
        <v>225</v>
      </c>
      <c r="H11" s="458" t="s">
        <v>185</v>
      </c>
      <c r="I11" s="459" t="s">
        <v>359</v>
      </c>
      <c r="J11" s="49" t="s">
        <v>226</v>
      </c>
      <c r="K11" s="682" t="s">
        <v>243</v>
      </c>
      <c r="L11" s="709"/>
      <c r="M11" s="739"/>
      <c r="N11" s="556"/>
      <c r="O11" s="556"/>
      <c r="P11" s="556"/>
      <c r="Q11" s="556"/>
      <c r="R11" s="556"/>
      <c r="S11" s="556"/>
      <c r="T11" s="556"/>
      <c r="U11" s="556"/>
      <c r="V11" s="556"/>
      <c r="W11" s="556"/>
      <c r="X11" s="556"/>
      <c r="Y11" s="556"/>
      <c r="Z11" s="556"/>
    </row>
    <row r="12" spans="1:26" ht="17.45" customHeight="1">
      <c r="A12" s="455"/>
      <c r="B12" s="470" t="s">
        <v>227</v>
      </c>
      <c r="C12" s="456" t="s">
        <v>367</v>
      </c>
      <c r="D12" s="464" t="s">
        <v>373</v>
      </c>
      <c r="E12" s="46" t="s">
        <v>224</v>
      </c>
      <c r="F12" s="458" t="s">
        <v>221</v>
      </c>
      <c r="G12" s="46" t="s">
        <v>225</v>
      </c>
      <c r="H12" s="458" t="s">
        <v>221</v>
      </c>
      <c r="I12" s="459" t="s">
        <v>376</v>
      </c>
      <c r="J12" s="49" t="s">
        <v>226</v>
      </c>
      <c r="K12" s="682" t="s">
        <v>243</v>
      </c>
      <c r="L12" s="709"/>
      <c r="M12" s="739"/>
    </row>
    <row r="13" spans="1:26" ht="17.45" customHeight="1">
      <c r="A13" s="455"/>
      <c r="B13" s="470" t="s">
        <v>223</v>
      </c>
      <c r="C13" s="456" t="s">
        <v>368</v>
      </c>
      <c r="D13" s="457" t="s">
        <v>372</v>
      </c>
      <c r="E13" s="46" t="s">
        <v>224</v>
      </c>
      <c r="F13" s="458" t="s">
        <v>357</v>
      </c>
      <c r="G13" s="46" t="s">
        <v>225</v>
      </c>
      <c r="H13" s="458" t="s">
        <v>357</v>
      </c>
      <c r="I13" s="459" t="s">
        <v>360</v>
      </c>
      <c r="J13" s="49" t="s">
        <v>226</v>
      </c>
      <c r="K13" s="682" t="s">
        <v>243</v>
      </c>
      <c r="L13" s="709"/>
      <c r="M13" s="739"/>
    </row>
    <row r="14" spans="1:26" s="77" customFormat="1" ht="15" customHeight="1">
      <c r="A14" s="455"/>
      <c r="B14" s="470" t="s">
        <v>227</v>
      </c>
      <c r="C14" s="456" t="s">
        <v>369</v>
      </c>
      <c r="D14" s="457" t="s">
        <v>374</v>
      </c>
      <c r="E14" s="46" t="s">
        <v>224</v>
      </c>
      <c r="F14" s="458" t="s">
        <v>235</v>
      </c>
      <c r="G14" s="46" t="s">
        <v>225</v>
      </c>
      <c r="H14" s="458" t="s">
        <v>235</v>
      </c>
      <c r="I14" s="459" t="s">
        <v>377</v>
      </c>
      <c r="J14" s="49" t="s">
        <v>226</v>
      </c>
      <c r="K14" s="682" t="s">
        <v>243</v>
      </c>
      <c r="L14" s="709"/>
      <c r="M14" s="739"/>
      <c r="N14" s="556"/>
      <c r="O14" s="556" t="s">
        <v>378</v>
      </c>
      <c r="P14" s="556"/>
      <c r="Q14" s="556"/>
      <c r="R14" s="556"/>
      <c r="S14" s="556"/>
      <c r="T14" s="556"/>
      <c r="U14" s="556"/>
      <c r="V14" s="556"/>
      <c r="W14" s="556"/>
      <c r="X14" s="556"/>
      <c r="Y14" s="556"/>
      <c r="Z14" s="556"/>
    </row>
    <row r="15" spans="1:26" s="77" customFormat="1" ht="15" customHeight="1">
      <c r="A15" s="620"/>
      <c r="B15" s="470" t="s">
        <v>223</v>
      </c>
      <c r="C15" s="456" t="s">
        <v>370</v>
      </c>
      <c r="D15" s="457" t="s">
        <v>488</v>
      </c>
      <c r="E15" s="46" t="s">
        <v>224</v>
      </c>
      <c r="F15" s="458" t="s">
        <v>381</v>
      </c>
      <c r="G15" s="46" t="s">
        <v>225</v>
      </c>
      <c r="H15" s="458" t="s">
        <v>381</v>
      </c>
      <c r="I15" s="459" t="s">
        <v>375</v>
      </c>
      <c r="J15" s="49" t="s">
        <v>226</v>
      </c>
      <c r="K15" s="682" t="s">
        <v>243</v>
      </c>
      <c r="L15" s="709"/>
      <c r="M15" s="739"/>
      <c r="N15" s="556"/>
      <c r="O15" s="556" t="s">
        <v>380</v>
      </c>
      <c r="P15" s="556"/>
      <c r="Q15" s="556"/>
      <c r="R15" s="556"/>
      <c r="S15" s="556"/>
      <c r="T15" s="556"/>
      <c r="U15" s="556"/>
      <c r="V15" s="556"/>
      <c r="W15" s="556"/>
      <c r="X15" s="556"/>
      <c r="Y15" s="556"/>
      <c r="Z15" s="556"/>
    </row>
    <row r="16" spans="1:26" s="77" customFormat="1" ht="15" customHeight="1">
      <c r="A16" s="455"/>
      <c r="B16" s="470" t="s">
        <v>227</v>
      </c>
      <c r="C16" s="456" t="s">
        <v>495</v>
      </c>
      <c r="D16" s="464" t="s">
        <v>499</v>
      </c>
      <c r="E16" s="46" t="s">
        <v>224</v>
      </c>
      <c r="F16" s="458" t="s">
        <v>330</v>
      </c>
      <c r="G16" s="46" t="s">
        <v>225</v>
      </c>
      <c r="H16" s="458" t="s">
        <v>330</v>
      </c>
      <c r="I16" s="459" t="s">
        <v>504</v>
      </c>
      <c r="J16" s="49" t="s">
        <v>226</v>
      </c>
      <c r="K16" s="682" t="s">
        <v>243</v>
      </c>
      <c r="L16" s="709"/>
      <c r="M16" s="739"/>
      <c r="N16" s="556"/>
      <c r="O16" s="556" t="s">
        <v>379</v>
      </c>
      <c r="P16" s="556"/>
      <c r="Q16" s="556"/>
      <c r="R16" s="556"/>
      <c r="S16" s="556"/>
      <c r="T16" s="556"/>
      <c r="U16" s="556"/>
      <c r="V16" s="556"/>
      <c r="W16" s="556"/>
      <c r="X16" s="556"/>
      <c r="Y16" s="556"/>
      <c r="Z16" s="556"/>
    </row>
    <row r="17" spans="1:26" s="77" customFormat="1" ht="15" customHeight="1">
      <c r="A17" s="455"/>
      <c r="B17" s="470" t="s">
        <v>223</v>
      </c>
      <c r="C17" s="456" t="s">
        <v>496</v>
      </c>
      <c r="D17" s="457" t="s">
        <v>500</v>
      </c>
      <c r="E17" s="46" t="s">
        <v>224</v>
      </c>
      <c r="F17" s="458" t="s">
        <v>400</v>
      </c>
      <c r="G17" s="46" t="s">
        <v>225</v>
      </c>
      <c r="H17" s="458" t="s">
        <v>400</v>
      </c>
      <c r="I17" s="459" t="s">
        <v>446</v>
      </c>
      <c r="J17" s="49" t="s">
        <v>226</v>
      </c>
      <c r="K17" s="682" t="s">
        <v>243</v>
      </c>
      <c r="L17" s="709"/>
      <c r="M17" s="739"/>
      <c r="N17" s="556"/>
      <c r="O17" s="556"/>
      <c r="P17" s="556"/>
      <c r="Q17" s="556"/>
      <c r="R17" s="556"/>
      <c r="S17" s="556"/>
      <c r="T17" s="556"/>
      <c r="U17" s="556"/>
      <c r="V17" s="556"/>
      <c r="W17" s="556"/>
      <c r="X17" s="556"/>
      <c r="Y17" s="556"/>
      <c r="Z17" s="556"/>
    </row>
    <row r="18" spans="1:26" s="77" customFormat="1" ht="15" customHeight="1">
      <c r="A18" s="620" t="s">
        <v>86</v>
      </c>
      <c r="B18" s="470" t="s">
        <v>227</v>
      </c>
      <c r="C18" s="456" t="s">
        <v>497</v>
      </c>
      <c r="D18" s="457" t="s">
        <v>501</v>
      </c>
      <c r="E18" s="46" t="s">
        <v>224</v>
      </c>
      <c r="F18" s="458" t="s">
        <v>503</v>
      </c>
      <c r="G18" s="46" t="s">
        <v>225</v>
      </c>
      <c r="H18" s="458" t="s">
        <v>503</v>
      </c>
      <c r="I18" s="459" t="s">
        <v>505</v>
      </c>
      <c r="J18" s="49" t="s">
        <v>226</v>
      </c>
      <c r="K18" s="682" t="s">
        <v>243</v>
      </c>
      <c r="L18" s="709"/>
      <c r="M18" s="739"/>
      <c r="N18" s="556"/>
      <c r="O18" s="556"/>
      <c r="P18" s="556"/>
      <c r="Q18" s="556"/>
      <c r="R18" s="556"/>
      <c r="S18" s="556"/>
      <c r="T18" s="556"/>
      <c r="U18" s="556"/>
      <c r="V18" s="556"/>
      <c r="W18" s="556"/>
      <c r="X18" s="556"/>
      <c r="Y18" s="556"/>
      <c r="Z18" s="556"/>
    </row>
    <row r="19" spans="1:26" s="77" customFormat="1" ht="15" customHeight="1">
      <c r="A19" s="620"/>
      <c r="B19" s="470" t="s">
        <v>223</v>
      </c>
      <c r="C19" s="456" t="s">
        <v>498</v>
      </c>
      <c r="D19" s="457" t="s">
        <v>502</v>
      </c>
      <c r="E19" s="46" t="s">
        <v>224</v>
      </c>
      <c r="F19" s="458" t="s">
        <v>443</v>
      </c>
      <c r="G19" s="46" t="s">
        <v>225</v>
      </c>
      <c r="H19" s="458" t="s">
        <v>443</v>
      </c>
      <c r="I19" s="459" t="s">
        <v>447</v>
      </c>
      <c r="J19" s="49" t="s">
        <v>226</v>
      </c>
      <c r="K19" s="682" t="s">
        <v>243</v>
      </c>
      <c r="L19" s="709"/>
      <c r="M19" s="739"/>
      <c r="N19" s="556"/>
      <c r="O19" s="556"/>
      <c r="P19" s="556"/>
      <c r="Q19" s="556"/>
      <c r="R19" s="556"/>
      <c r="S19" s="556"/>
      <c r="T19" s="556"/>
      <c r="U19" s="556"/>
      <c r="V19" s="556"/>
      <c r="W19" s="556"/>
      <c r="X19" s="556"/>
      <c r="Y19" s="556"/>
      <c r="Z19" s="556"/>
    </row>
    <row r="20" spans="1:26" s="77" customFormat="1" ht="15" customHeight="1">
      <c r="A20" s="477"/>
      <c r="B20" s="486" t="s">
        <v>227</v>
      </c>
      <c r="C20" s="478" t="s">
        <v>579</v>
      </c>
      <c r="D20" s="479" t="s">
        <v>583</v>
      </c>
      <c r="E20" s="480" t="s">
        <v>224</v>
      </c>
      <c r="F20" s="481" t="s">
        <v>388</v>
      </c>
      <c r="G20" s="480" t="s">
        <v>225</v>
      </c>
      <c r="H20" s="481" t="s">
        <v>388</v>
      </c>
      <c r="I20" s="482" t="s">
        <v>587</v>
      </c>
      <c r="J20" s="483" t="s">
        <v>226</v>
      </c>
      <c r="K20" s="683" t="s">
        <v>243</v>
      </c>
      <c r="L20" s="713"/>
      <c r="M20" s="740" t="s">
        <v>673</v>
      </c>
      <c r="N20" s="556"/>
      <c r="O20" s="556"/>
      <c r="P20" s="556"/>
      <c r="Q20" s="556"/>
      <c r="R20" s="556"/>
      <c r="S20" s="556"/>
      <c r="T20" s="556"/>
      <c r="U20" s="556"/>
      <c r="V20" s="556"/>
      <c r="W20" s="556"/>
      <c r="X20" s="556"/>
      <c r="Y20" s="556"/>
      <c r="Z20" s="556"/>
    </row>
    <row r="21" spans="1:26" s="77" customFormat="1" ht="15" customHeight="1">
      <c r="A21" s="477"/>
      <c r="B21" s="486" t="s">
        <v>223</v>
      </c>
      <c r="C21" s="478" t="s">
        <v>580</v>
      </c>
      <c r="D21" s="484" t="s">
        <v>584</v>
      </c>
      <c r="E21" s="480" t="s">
        <v>224</v>
      </c>
      <c r="F21" s="481" t="s">
        <v>513</v>
      </c>
      <c r="G21" s="480" t="s">
        <v>225</v>
      </c>
      <c r="H21" s="481" t="s">
        <v>513</v>
      </c>
      <c r="I21" s="482" t="s">
        <v>538</v>
      </c>
      <c r="J21" s="483" t="s">
        <v>226</v>
      </c>
      <c r="K21" s="683" t="s">
        <v>243</v>
      </c>
      <c r="L21" s="713"/>
      <c r="M21" s="740" t="s">
        <v>674</v>
      </c>
      <c r="N21" s="556"/>
      <c r="O21" s="556"/>
      <c r="P21" s="556"/>
      <c r="Q21" s="556"/>
      <c r="R21" s="556"/>
      <c r="S21" s="556"/>
      <c r="T21" s="556"/>
      <c r="U21" s="556"/>
      <c r="V21" s="556"/>
      <c r="W21" s="556"/>
      <c r="X21" s="556"/>
      <c r="Y21" s="556"/>
      <c r="Z21" s="556"/>
    </row>
    <row r="22" spans="1:26" s="77" customFormat="1" ht="15" customHeight="1">
      <c r="A22" s="621"/>
      <c r="B22" s="486" t="s">
        <v>227</v>
      </c>
      <c r="C22" s="478" t="s">
        <v>581</v>
      </c>
      <c r="D22" s="484" t="s">
        <v>585</v>
      </c>
      <c r="E22" s="480" t="s">
        <v>224</v>
      </c>
      <c r="F22" s="481" t="s">
        <v>389</v>
      </c>
      <c r="G22" s="480" t="s">
        <v>225</v>
      </c>
      <c r="H22" s="481" t="s">
        <v>389</v>
      </c>
      <c r="I22" s="482" t="s">
        <v>588</v>
      </c>
      <c r="J22" s="483" t="s">
        <v>226</v>
      </c>
      <c r="K22" s="683" t="s">
        <v>243</v>
      </c>
      <c r="L22" s="713"/>
      <c r="M22" s="740" t="s">
        <v>675</v>
      </c>
      <c r="N22" s="556"/>
      <c r="O22" s="556"/>
      <c r="P22" s="556"/>
      <c r="Q22" s="556"/>
      <c r="R22" s="556"/>
      <c r="S22" s="556"/>
      <c r="T22" s="556"/>
      <c r="U22" s="556"/>
      <c r="V22" s="556"/>
      <c r="W22" s="556"/>
      <c r="X22" s="556"/>
      <c r="Y22" s="556"/>
      <c r="Z22" s="556"/>
    </row>
    <row r="23" spans="1:26" s="77" customFormat="1" ht="15" customHeight="1">
      <c r="A23" s="621"/>
      <c r="B23" s="486" t="s">
        <v>223</v>
      </c>
      <c r="C23" s="478" t="s">
        <v>582</v>
      </c>
      <c r="D23" s="484" t="s">
        <v>586</v>
      </c>
      <c r="E23" s="480" t="s">
        <v>224</v>
      </c>
      <c r="F23" s="481" t="s">
        <v>535</v>
      </c>
      <c r="G23" s="480" t="s">
        <v>225</v>
      </c>
      <c r="H23" s="481" t="s">
        <v>535</v>
      </c>
      <c r="I23" s="482" t="s">
        <v>539</v>
      </c>
      <c r="J23" s="483" t="s">
        <v>226</v>
      </c>
      <c r="K23" s="683" t="s">
        <v>243</v>
      </c>
      <c r="L23" s="713"/>
      <c r="M23" s="740" t="s">
        <v>676</v>
      </c>
      <c r="N23" s="556"/>
      <c r="O23" s="556"/>
      <c r="P23" s="556"/>
      <c r="Q23" s="556"/>
      <c r="R23" s="556"/>
      <c r="S23" s="556"/>
      <c r="T23" s="556"/>
      <c r="U23" s="556"/>
      <c r="V23" s="556"/>
      <c r="W23" s="556"/>
      <c r="X23" s="556"/>
      <c r="Y23" s="556"/>
      <c r="Z23" s="556"/>
    </row>
    <row r="24" spans="1:26" s="77" customFormat="1" ht="15" customHeight="1">
      <c r="A24" s="465"/>
      <c r="B24" s="493"/>
      <c r="C24" s="466"/>
      <c r="D24" s="75"/>
      <c r="E24" s="114"/>
      <c r="F24" s="103"/>
      <c r="G24" s="174"/>
      <c r="H24" s="103"/>
      <c r="I24" s="112"/>
      <c r="J24" s="76"/>
      <c r="K24" s="684"/>
      <c r="L24" s="709"/>
      <c r="M24" s="739"/>
      <c r="N24" s="556"/>
      <c r="O24" s="556"/>
      <c r="P24" s="556"/>
      <c r="Q24" s="556"/>
      <c r="R24" s="556"/>
      <c r="S24" s="556"/>
      <c r="T24" s="556"/>
      <c r="U24" s="556"/>
      <c r="V24" s="556"/>
      <c r="W24" s="556"/>
      <c r="X24" s="556"/>
      <c r="Y24" s="556"/>
      <c r="Z24" s="556"/>
    </row>
    <row r="25" spans="1:26" s="77" customFormat="1" ht="15" customHeight="1">
      <c r="A25" s="465"/>
      <c r="B25" s="493"/>
      <c r="C25" s="466"/>
      <c r="D25" s="75"/>
      <c r="E25" s="114"/>
      <c r="F25" s="103"/>
      <c r="G25" s="174"/>
      <c r="H25" s="103"/>
      <c r="I25" s="112"/>
      <c r="J25" s="76"/>
      <c r="K25" s="684"/>
      <c r="L25" s="709"/>
      <c r="M25" s="739"/>
      <c r="N25" s="556"/>
      <c r="O25" s="556"/>
      <c r="P25" s="556"/>
      <c r="Q25" s="556"/>
      <c r="R25" s="556"/>
      <c r="S25" s="556"/>
      <c r="T25" s="556"/>
      <c r="U25" s="556"/>
      <c r="V25" s="556"/>
      <c r="W25" s="556"/>
      <c r="X25" s="556"/>
      <c r="Y25" s="556"/>
      <c r="Z25" s="556"/>
    </row>
    <row r="26" spans="1:26" s="77" customFormat="1" ht="15" customHeight="1">
      <c r="A26" s="465"/>
      <c r="B26" s="493"/>
      <c r="C26" s="466"/>
      <c r="D26" s="75"/>
      <c r="E26" s="114"/>
      <c r="F26" s="103"/>
      <c r="G26" s="174"/>
      <c r="H26" s="103"/>
      <c r="I26" s="112"/>
      <c r="J26" s="76"/>
      <c r="K26" s="684"/>
      <c r="L26" s="709"/>
      <c r="M26" s="739"/>
      <c r="N26" s="556"/>
      <c r="O26" s="556"/>
      <c r="P26" s="556"/>
      <c r="Q26" s="556"/>
      <c r="R26" s="556"/>
      <c r="S26" s="556"/>
      <c r="T26" s="556"/>
      <c r="U26" s="556"/>
      <c r="V26" s="556"/>
      <c r="W26" s="556"/>
      <c r="X26" s="556"/>
      <c r="Y26" s="556"/>
      <c r="Z26" s="556"/>
    </row>
    <row r="27" spans="1:26" s="77" customFormat="1" ht="15" customHeight="1">
      <c r="A27" s="465"/>
      <c r="B27" s="493"/>
      <c r="C27" s="466"/>
      <c r="D27" s="75"/>
      <c r="E27" s="114"/>
      <c r="F27" s="103"/>
      <c r="G27" s="174"/>
      <c r="H27" s="103"/>
      <c r="I27" s="112"/>
      <c r="J27" s="76"/>
      <c r="K27" s="684"/>
      <c r="L27" s="709"/>
      <c r="M27" s="739"/>
      <c r="N27" s="556"/>
      <c r="O27" s="556"/>
      <c r="P27" s="556"/>
      <c r="Q27" s="556"/>
      <c r="R27" s="556"/>
      <c r="S27" s="556"/>
      <c r="T27" s="556"/>
      <c r="U27" s="556"/>
      <c r="V27" s="556"/>
      <c r="W27" s="556"/>
      <c r="X27" s="556"/>
      <c r="Y27" s="556"/>
      <c r="Z27" s="556"/>
    </row>
    <row r="28" spans="1:26" s="77" customFormat="1" ht="15" customHeight="1">
      <c r="A28" s="465"/>
      <c r="B28" s="493"/>
      <c r="C28" s="466"/>
      <c r="D28" s="75"/>
      <c r="E28" s="114"/>
      <c r="F28" s="103"/>
      <c r="G28" s="174"/>
      <c r="H28" s="103"/>
      <c r="I28" s="112"/>
      <c r="J28" s="76"/>
      <c r="K28" s="684"/>
      <c r="L28" s="709"/>
      <c r="M28" s="739"/>
      <c r="N28" s="556"/>
      <c r="O28" s="556"/>
      <c r="P28" s="556"/>
      <c r="Q28" s="556"/>
      <c r="R28" s="556"/>
      <c r="S28" s="556"/>
      <c r="T28" s="556"/>
      <c r="U28" s="556"/>
      <c r="V28" s="556"/>
      <c r="W28" s="556"/>
      <c r="X28" s="556"/>
      <c r="Y28" s="556"/>
      <c r="Z28" s="556"/>
    </row>
    <row r="29" spans="1:26" s="77" customFormat="1" ht="15" customHeight="1">
      <c r="A29" s="465"/>
      <c r="B29" s="493"/>
      <c r="C29" s="466"/>
      <c r="D29" s="75"/>
      <c r="E29" s="114"/>
      <c r="F29" s="103"/>
      <c r="G29" s="174"/>
      <c r="H29" s="103"/>
      <c r="I29" s="112"/>
      <c r="J29" s="76"/>
      <c r="K29" s="684"/>
      <c r="L29" s="709"/>
      <c r="M29" s="739"/>
      <c r="N29" s="556"/>
      <c r="O29" s="556"/>
      <c r="P29" s="556"/>
      <c r="Q29" s="556"/>
      <c r="R29" s="556"/>
      <c r="S29" s="556"/>
      <c r="T29" s="556"/>
      <c r="U29" s="556"/>
      <c r="V29" s="556"/>
      <c r="W29" s="556"/>
      <c r="X29" s="556"/>
      <c r="Y29" s="556"/>
      <c r="Z29" s="556"/>
    </row>
    <row r="30" spans="1:26" ht="15.75">
      <c r="A30" s="465"/>
      <c r="B30" s="493"/>
      <c r="C30" s="466"/>
      <c r="D30" s="75"/>
      <c r="E30" s="114"/>
      <c r="F30" s="103"/>
      <c r="G30" s="174"/>
      <c r="H30" s="103"/>
      <c r="I30" s="112"/>
      <c r="J30" s="76"/>
      <c r="K30" s="684"/>
      <c r="L30" s="709"/>
      <c r="M30" s="739"/>
    </row>
    <row r="31" spans="1:26" ht="15.75">
      <c r="A31" s="622"/>
      <c r="B31"/>
      <c r="C31" s="74"/>
      <c r="D31" s="75"/>
      <c r="E31" s="114"/>
      <c r="F31" s="103"/>
      <c r="G31" s="115"/>
      <c r="H31" s="103"/>
      <c r="I31" s="112"/>
      <c r="J31" s="76"/>
      <c r="K31" s="235"/>
      <c r="L31" s="709"/>
      <c r="M31" s="739"/>
    </row>
    <row r="32" spans="1:26" ht="15.75">
      <c r="A32" s="132"/>
      <c r="B32" s="494" t="s">
        <v>106</v>
      </c>
      <c r="C32" s="133" t="s">
        <v>107</v>
      </c>
      <c r="D32" s="134" t="s">
        <v>101</v>
      </c>
      <c r="E32" s="135" t="s">
        <v>103</v>
      </c>
      <c r="F32" s="136" t="s">
        <v>102</v>
      </c>
      <c r="G32" s="137" t="s">
        <v>104</v>
      </c>
      <c r="H32" s="138" t="s">
        <v>124</v>
      </c>
      <c r="I32" s="139" t="s">
        <v>105</v>
      </c>
      <c r="J32" s="140"/>
      <c r="K32" s="235"/>
      <c r="L32" s="709"/>
      <c r="M32" s="739"/>
    </row>
    <row r="33" spans="1:26" ht="15" customHeight="1">
      <c r="A33" s="192"/>
      <c r="B33" s="470" t="s">
        <v>229</v>
      </c>
      <c r="C33" s="59" t="s">
        <v>232</v>
      </c>
      <c r="D33" s="457" t="s">
        <v>194</v>
      </c>
      <c r="E33" s="46" t="s">
        <v>224</v>
      </c>
      <c r="F33" s="458" t="s">
        <v>183</v>
      </c>
      <c r="G33" s="44" t="s">
        <v>225</v>
      </c>
      <c r="H33" s="458" t="s">
        <v>183</v>
      </c>
      <c r="I33" s="459" t="s">
        <v>184</v>
      </c>
      <c r="J33" s="49" t="s">
        <v>230</v>
      </c>
      <c r="K33" s="235" t="s">
        <v>242</v>
      </c>
      <c r="L33" s="709"/>
      <c r="M33" s="739"/>
    </row>
    <row r="34" spans="1:26" ht="15" customHeight="1">
      <c r="A34" s="192" t="s">
        <v>390</v>
      </c>
      <c r="B34" s="470" t="s">
        <v>563</v>
      </c>
      <c r="C34" s="59" t="s">
        <v>205</v>
      </c>
      <c r="D34" s="457" t="s">
        <v>324</v>
      </c>
      <c r="E34" s="46" t="s">
        <v>224</v>
      </c>
      <c r="F34" s="458" t="s">
        <v>184</v>
      </c>
      <c r="G34" s="44" t="s">
        <v>225</v>
      </c>
      <c r="H34" s="458" t="s">
        <v>184</v>
      </c>
      <c r="I34" s="459" t="s">
        <v>185</v>
      </c>
      <c r="J34" s="49" t="s">
        <v>230</v>
      </c>
      <c r="K34" s="235" t="s">
        <v>242</v>
      </c>
      <c r="L34" s="709"/>
      <c r="M34" s="739"/>
    </row>
    <row r="35" spans="1:26" ht="15" customHeight="1">
      <c r="A35" s="192"/>
      <c r="B35" s="470" t="s">
        <v>231</v>
      </c>
      <c r="C35" s="59" t="s">
        <v>382</v>
      </c>
      <c r="D35" s="457" t="s">
        <v>371</v>
      </c>
      <c r="E35" s="46" t="s">
        <v>224</v>
      </c>
      <c r="F35" s="458" t="s">
        <v>185</v>
      </c>
      <c r="G35" s="44" t="s">
        <v>225</v>
      </c>
      <c r="H35" s="458" t="s">
        <v>185</v>
      </c>
      <c r="I35" s="459" t="s">
        <v>357</v>
      </c>
      <c r="J35" s="49" t="s">
        <v>230</v>
      </c>
      <c r="K35" s="235" t="s">
        <v>242</v>
      </c>
      <c r="L35" s="460"/>
      <c r="M35" s="739"/>
    </row>
    <row r="36" spans="1:26" ht="15" customHeight="1">
      <c r="A36" s="192"/>
      <c r="B36" s="470" t="s">
        <v>229</v>
      </c>
      <c r="C36" s="59" t="s">
        <v>172</v>
      </c>
      <c r="D36" s="457" t="s">
        <v>372</v>
      </c>
      <c r="E36" s="46" t="s">
        <v>224</v>
      </c>
      <c r="F36" s="458" t="s">
        <v>357</v>
      </c>
      <c r="G36" s="44" t="s">
        <v>225</v>
      </c>
      <c r="H36" s="458" t="s">
        <v>357</v>
      </c>
      <c r="I36" s="459" t="s">
        <v>381</v>
      </c>
      <c r="J36" s="49" t="s">
        <v>230</v>
      </c>
      <c r="K36" s="235" t="s">
        <v>242</v>
      </c>
      <c r="L36" s="709"/>
      <c r="M36" s="739"/>
    </row>
    <row r="37" spans="1:26" s="77" customFormat="1" ht="15" customHeight="1">
      <c r="A37" s="192"/>
      <c r="B37" s="470" t="s">
        <v>563</v>
      </c>
      <c r="C37" s="59" t="s">
        <v>338</v>
      </c>
      <c r="D37" s="457" t="s">
        <v>488</v>
      </c>
      <c r="E37" s="46" t="s">
        <v>224</v>
      </c>
      <c r="F37" s="458" t="s">
        <v>381</v>
      </c>
      <c r="G37" s="44" t="s">
        <v>225</v>
      </c>
      <c r="H37" s="458" t="s">
        <v>381</v>
      </c>
      <c r="I37" s="459" t="s">
        <v>400</v>
      </c>
      <c r="J37" s="49" t="s">
        <v>230</v>
      </c>
      <c r="K37" s="235" t="s">
        <v>242</v>
      </c>
      <c r="L37" s="709"/>
      <c r="M37" s="741"/>
      <c r="N37" s="566"/>
      <c r="O37" s="566"/>
      <c r="P37" s="566"/>
      <c r="Q37" s="566"/>
      <c r="R37" s="566"/>
      <c r="S37" s="566"/>
      <c r="T37" s="566"/>
      <c r="U37" s="566"/>
      <c r="V37" s="566"/>
      <c r="W37" s="566"/>
      <c r="X37" s="566"/>
      <c r="Y37" s="566"/>
      <c r="Z37" s="566"/>
    </row>
    <row r="38" spans="1:26" s="77" customFormat="1" ht="15" customHeight="1">
      <c r="A38" s="192"/>
      <c r="B38" s="470" t="s">
        <v>231</v>
      </c>
      <c r="C38" s="59" t="s">
        <v>506</v>
      </c>
      <c r="D38" s="457" t="s">
        <v>500</v>
      </c>
      <c r="E38" s="46" t="s">
        <v>224</v>
      </c>
      <c r="F38" s="458" t="s">
        <v>400</v>
      </c>
      <c r="G38" s="44" t="s">
        <v>225</v>
      </c>
      <c r="H38" s="458" t="s">
        <v>400</v>
      </c>
      <c r="I38" s="459" t="s">
        <v>443</v>
      </c>
      <c r="J38" s="49" t="s">
        <v>230</v>
      </c>
      <c r="K38" s="235" t="s">
        <v>242</v>
      </c>
      <c r="L38" s="460"/>
      <c r="M38" s="742"/>
      <c r="N38" s="587"/>
      <c r="O38" s="566"/>
      <c r="P38" s="566"/>
      <c r="Q38" s="566"/>
      <c r="R38" s="566"/>
      <c r="S38" s="566"/>
      <c r="T38" s="566"/>
      <c r="U38" s="566"/>
      <c r="V38" s="566"/>
      <c r="W38" s="566"/>
      <c r="X38" s="566"/>
      <c r="Y38" s="566"/>
      <c r="Z38" s="566"/>
    </row>
    <row r="39" spans="1:26" ht="15" customHeight="1">
      <c r="A39" s="485"/>
      <c r="B39" s="486" t="s">
        <v>229</v>
      </c>
      <c r="C39" s="487" t="s">
        <v>589</v>
      </c>
      <c r="D39" s="484" t="s">
        <v>502</v>
      </c>
      <c r="E39" s="480" t="s">
        <v>224</v>
      </c>
      <c r="F39" s="481" t="s">
        <v>443</v>
      </c>
      <c r="G39" s="488" t="s">
        <v>225</v>
      </c>
      <c r="H39" s="481" t="s">
        <v>443</v>
      </c>
      <c r="I39" s="482" t="s">
        <v>513</v>
      </c>
      <c r="J39" s="483" t="s">
        <v>230</v>
      </c>
      <c r="K39" s="685" t="s">
        <v>242</v>
      </c>
      <c r="L39" s="713"/>
      <c r="M39" s="740"/>
    </row>
    <row r="40" spans="1:26" ht="15" customHeight="1">
      <c r="A40" s="485"/>
      <c r="B40" s="486" t="s">
        <v>563</v>
      </c>
      <c r="C40" s="487" t="s">
        <v>415</v>
      </c>
      <c r="D40" s="484" t="s">
        <v>584</v>
      </c>
      <c r="E40" s="480" t="s">
        <v>224</v>
      </c>
      <c r="F40" s="481" t="s">
        <v>513</v>
      </c>
      <c r="G40" s="488" t="s">
        <v>225</v>
      </c>
      <c r="H40" s="481" t="s">
        <v>513</v>
      </c>
      <c r="I40" s="482" t="s">
        <v>535</v>
      </c>
      <c r="J40" s="483" t="s">
        <v>230</v>
      </c>
      <c r="K40" s="685" t="s">
        <v>242</v>
      </c>
      <c r="L40" s="713"/>
      <c r="M40" s="740"/>
    </row>
    <row r="41" spans="1:26" ht="15" customHeight="1">
      <c r="A41" s="55"/>
      <c r="B41" s="495"/>
      <c r="C41" s="56"/>
      <c r="D41" s="45"/>
      <c r="E41" s="46"/>
      <c r="F41" s="47"/>
      <c r="G41" s="44"/>
      <c r="H41" s="47"/>
      <c r="I41" s="459"/>
      <c r="J41" s="49"/>
      <c r="K41" s="235"/>
      <c r="L41" s="709"/>
      <c r="M41" s="739"/>
    </row>
    <row r="42" spans="1:26" ht="15" customHeight="1">
      <c r="A42" s="55"/>
      <c r="B42" s="495"/>
      <c r="C42" s="56"/>
      <c r="D42" s="45"/>
      <c r="E42" s="46"/>
      <c r="F42" s="47"/>
      <c r="G42" s="44"/>
      <c r="H42" s="47"/>
      <c r="I42" s="459"/>
      <c r="J42" s="49"/>
      <c r="K42" s="235"/>
      <c r="L42" s="709"/>
      <c r="M42" s="739"/>
    </row>
    <row r="43" spans="1:26" ht="15.75">
      <c r="A43" s="55"/>
      <c r="B43" s="495"/>
      <c r="C43" s="56"/>
      <c r="D43" s="45"/>
      <c r="E43" s="46"/>
      <c r="F43" s="47"/>
      <c r="G43" s="44"/>
      <c r="H43" s="47"/>
      <c r="I43" s="459"/>
      <c r="J43" s="49"/>
      <c r="K43" s="686"/>
      <c r="L43" s="709"/>
      <c r="M43" s="739"/>
    </row>
    <row r="44" spans="1:26" ht="15.75">
      <c r="A44" s="141"/>
      <c r="B44" s="496"/>
      <c r="C44" s="133"/>
      <c r="D44" s="142" t="s">
        <v>102</v>
      </c>
      <c r="E44" s="135" t="s">
        <v>103</v>
      </c>
      <c r="F44" s="138" t="s">
        <v>108</v>
      </c>
      <c r="G44" s="137" t="s">
        <v>104</v>
      </c>
      <c r="H44" s="136" t="s">
        <v>109</v>
      </c>
      <c r="I44" s="139" t="s">
        <v>151</v>
      </c>
      <c r="J44" s="140"/>
      <c r="K44" s="235"/>
      <c r="L44" s="709"/>
      <c r="M44" s="739"/>
      <c r="Y44" s="43"/>
      <c r="Z44" s="43"/>
    </row>
    <row r="45" spans="1:26" ht="15" customHeight="1">
      <c r="A45" s="399"/>
      <c r="B45" s="469" t="s">
        <v>233</v>
      </c>
      <c r="C45" s="281" t="s">
        <v>174</v>
      </c>
      <c r="D45" s="471" t="s">
        <v>215</v>
      </c>
      <c r="E45" s="114" t="s">
        <v>224</v>
      </c>
      <c r="F45" s="472" t="s">
        <v>178</v>
      </c>
      <c r="G45" s="115" t="s">
        <v>225</v>
      </c>
      <c r="H45" s="472" t="s">
        <v>178</v>
      </c>
      <c r="I45" s="473" t="s">
        <v>235</v>
      </c>
      <c r="J45" s="76" t="s">
        <v>169</v>
      </c>
      <c r="K45" s="687" t="s">
        <v>19</v>
      </c>
      <c r="L45" s="709"/>
      <c r="M45" s="739"/>
    </row>
    <row r="46" spans="1:26" ht="15" customHeight="1">
      <c r="A46" s="192" t="s">
        <v>390</v>
      </c>
      <c r="B46" s="470" t="s">
        <v>152</v>
      </c>
      <c r="C46" s="456" t="s">
        <v>281</v>
      </c>
      <c r="D46" s="474" t="s">
        <v>216</v>
      </c>
      <c r="E46" s="46" t="s">
        <v>224</v>
      </c>
      <c r="F46" s="475" t="s">
        <v>180</v>
      </c>
      <c r="G46" s="44" t="s">
        <v>225</v>
      </c>
      <c r="H46" s="475" t="s">
        <v>180</v>
      </c>
      <c r="I46" s="476" t="s">
        <v>330</v>
      </c>
      <c r="J46" s="49" t="s">
        <v>169</v>
      </c>
      <c r="K46" s="235" t="s">
        <v>19</v>
      </c>
      <c r="L46" s="709"/>
      <c r="M46" s="739"/>
    </row>
    <row r="47" spans="1:26" ht="15" customHeight="1">
      <c r="A47" s="192" t="s">
        <v>390</v>
      </c>
      <c r="B47" s="470" t="s">
        <v>126</v>
      </c>
      <c r="C47" s="456" t="s">
        <v>234</v>
      </c>
      <c r="D47" s="474" t="s">
        <v>344</v>
      </c>
      <c r="E47" s="46" t="s">
        <v>224</v>
      </c>
      <c r="F47" s="475" t="s">
        <v>217</v>
      </c>
      <c r="G47" s="44" t="s">
        <v>225</v>
      </c>
      <c r="H47" s="475" t="s">
        <v>217</v>
      </c>
      <c r="I47" s="459" t="s">
        <v>387</v>
      </c>
      <c r="J47" s="49" t="s">
        <v>169</v>
      </c>
      <c r="K47" s="235" t="s">
        <v>19</v>
      </c>
      <c r="L47" s="709"/>
      <c r="M47" s="739"/>
    </row>
    <row r="48" spans="1:26" ht="15" customHeight="1">
      <c r="A48" s="192"/>
      <c r="B48" s="470" t="s">
        <v>203</v>
      </c>
      <c r="C48" s="456" t="s">
        <v>343</v>
      </c>
      <c r="D48" s="474" t="s">
        <v>385</v>
      </c>
      <c r="E48" s="46" t="s">
        <v>224</v>
      </c>
      <c r="F48" s="475" t="s">
        <v>289</v>
      </c>
      <c r="G48" s="44" t="s">
        <v>225</v>
      </c>
      <c r="H48" s="475" t="s">
        <v>289</v>
      </c>
      <c r="I48" s="459" t="s">
        <v>388</v>
      </c>
      <c r="J48" s="49" t="s">
        <v>169</v>
      </c>
      <c r="K48" s="235" t="s">
        <v>19</v>
      </c>
      <c r="L48" s="709"/>
      <c r="M48" s="739"/>
    </row>
    <row r="49" spans="1:26" ht="15" customHeight="1">
      <c r="A49" s="192"/>
      <c r="B49" s="470" t="s">
        <v>233</v>
      </c>
      <c r="C49" s="456" t="s">
        <v>383</v>
      </c>
      <c r="D49" s="474" t="s">
        <v>386</v>
      </c>
      <c r="E49" s="46" t="s">
        <v>224</v>
      </c>
      <c r="F49" s="475" t="s">
        <v>292</v>
      </c>
      <c r="G49" s="44" t="s">
        <v>225</v>
      </c>
      <c r="H49" s="475" t="s">
        <v>292</v>
      </c>
      <c r="I49" s="459" t="s">
        <v>389</v>
      </c>
      <c r="J49" s="49" t="s">
        <v>169</v>
      </c>
      <c r="K49" s="235" t="s">
        <v>19</v>
      </c>
      <c r="L49" s="709"/>
      <c r="M49" s="739"/>
    </row>
    <row r="50" spans="1:26" ht="15" customHeight="1">
      <c r="A50" s="192" t="s">
        <v>390</v>
      </c>
      <c r="B50" s="470" t="s">
        <v>171</v>
      </c>
      <c r="C50" s="456" t="s">
        <v>427</v>
      </c>
      <c r="D50" s="50" t="s">
        <v>428</v>
      </c>
      <c r="E50" s="46" t="s">
        <v>224</v>
      </c>
      <c r="F50" s="51" t="s">
        <v>355</v>
      </c>
      <c r="G50" s="44" t="s">
        <v>225</v>
      </c>
      <c r="H50" s="51" t="s">
        <v>355</v>
      </c>
      <c r="I50" s="459" t="s">
        <v>492</v>
      </c>
      <c r="J50" s="49" t="s">
        <v>169</v>
      </c>
      <c r="K50" s="235" t="s">
        <v>19</v>
      </c>
      <c r="L50" s="709"/>
      <c r="M50" s="739"/>
    </row>
    <row r="51" spans="1:26" ht="15" customHeight="1">
      <c r="A51" s="192" t="s">
        <v>390</v>
      </c>
      <c r="B51" s="470" t="s">
        <v>126</v>
      </c>
      <c r="C51" s="456" t="s">
        <v>384</v>
      </c>
      <c r="D51" s="50" t="s">
        <v>491</v>
      </c>
      <c r="E51" s="46" t="s">
        <v>224</v>
      </c>
      <c r="F51" s="51" t="s">
        <v>399</v>
      </c>
      <c r="G51" s="44" t="s">
        <v>225</v>
      </c>
      <c r="H51" s="51" t="s">
        <v>399</v>
      </c>
      <c r="I51" s="459" t="s">
        <v>493</v>
      </c>
      <c r="J51" s="49" t="s">
        <v>169</v>
      </c>
      <c r="K51" s="235" t="s">
        <v>19</v>
      </c>
      <c r="L51" s="709"/>
      <c r="M51" s="739"/>
      <c r="Y51" s="43"/>
      <c r="Z51" s="43"/>
    </row>
    <row r="52" spans="1:26" ht="15" customHeight="1">
      <c r="A52" s="485"/>
      <c r="B52" s="486" t="s">
        <v>203</v>
      </c>
      <c r="C52" s="478" t="s">
        <v>590</v>
      </c>
      <c r="D52" s="654" t="s">
        <v>591</v>
      </c>
      <c r="E52" s="480" t="s">
        <v>224</v>
      </c>
      <c r="F52" s="655" t="s">
        <v>438</v>
      </c>
      <c r="G52" s="488" t="s">
        <v>225</v>
      </c>
      <c r="H52" s="655" t="s">
        <v>438</v>
      </c>
      <c r="I52" s="482" t="s">
        <v>592</v>
      </c>
      <c r="J52" s="483" t="s">
        <v>169</v>
      </c>
      <c r="K52" s="685" t="s">
        <v>19</v>
      </c>
      <c r="L52" s="713"/>
      <c r="M52" s="740" t="s">
        <v>677</v>
      </c>
    </row>
    <row r="53" spans="1:26" ht="15" customHeight="1">
      <c r="A53" s="192"/>
      <c r="B53" s="470"/>
      <c r="C53" s="456"/>
      <c r="D53" s="50"/>
      <c r="E53" s="114"/>
      <c r="F53" s="118"/>
      <c r="G53" s="115"/>
      <c r="H53" s="118"/>
      <c r="I53" s="462"/>
      <c r="J53" s="76"/>
      <c r="K53" s="687"/>
      <c r="L53" s="709"/>
      <c r="M53" s="739"/>
    </row>
    <row r="54" spans="1:26" ht="15.75">
      <c r="A54" s="467"/>
      <c r="B54" s="469"/>
      <c r="C54" s="281"/>
      <c r="D54" s="117"/>
      <c r="E54" s="114"/>
      <c r="F54" s="118"/>
      <c r="G54" s="115"/>
      <c r="H54" s="118"/>
      <c r="I54" s="462"/>
      <c r="J54" s="76"/>
      <c r="K54" s="687"/>
      <c r="L54" s="709"/>
      <c r="M54" s="739"/>
    </row>
    <row r="55" spans="1:26" ht="15.75">
      <c r="A55" s="183"/>
      <c r="B55" s="470"/>
      <c r="C55" s="456"/>
      <c r="D55" s="50"/>
      <c r="E55" s="46"/>
      <c r="F55" s="51"/>
      <c r="G55" s="44"/>
      <c r="H55" s="51"/>
      <c r="I55" s="459"/>
      <c r="J55" s="49"/>
      <c r="K55" s="688"/>
      <c r="L55" s="709"/>
      <c r="M55" s="739"/>
    </row>
    <row r="56" spans="1:26" ht="15.75">
      <c r="A56" s="183"/>
      <c r="B56" s="498"/>
      <c r="C56" s="219"/>
      <c r="D56" s="117"/>
      <c r="E56" s="114"/>
      <c r="F56" s="118"/>
      <c r="G56" s="115"/>
      <c r="H56" s="118"/>
      <c r="I56" s="462"/>
      <c r="J56" s="49"/>
      <c r="K56" s="689"/>
      <c r="L56" s="709"/>
      <c r="M56" s="739"/>
    </row>
    <row r="57" spans="1:26" ht="15.75">
      <c r="A57" s="183"/>
      <c r="B57" s="498"/>
      <c r="C57" s="220"/>
      <c r="D57" s="117"/>
      <c r="E57" s="114"/>
      <c r="F57" s="118"/>
      <c r="G57" s="115"/>
      <c r="H57" s="118"/>
      <c r="I57" s="462"/>
      <c r="J57" s="49"/>
      <c r="K57" s="689"/>
      <c r="L57" s="709"/>
      <c r="M57" s="739"/>
    </row>
    <row r="58" spans="1:26" ht="15.75">
      <c r="A58" s="183"/>
      <c r="B58" s="497"/>
      <c r="C58" s="60"/>
      <c r="D58" s="117"/>
      <c r="E58" s="114"/>
      <c r="F58" s="118"/>
      <c r="G58" s="115"/>
      <c r="H58" s="118"/>
      <c r="I58" s="462"/>
      <c r="J58" s="49"/>
      <c r="K58" s="689"/>
      <c r="L58" s="709"/>
      <c r="M58" s="739"/>
    </row>
    <row r="59" spans="1:26" ht="15.75">
      <c r="A59" s="468"/>
      <c r="B59" s="509"/>
      <c r="C59" s="538"/>
      <c r="D59" s="150"/>
      <c r="E59" s="135"/>
      <c r="F59" s="151"/>
      <c r="G59" s="147"/>
      <c r="H59" s="151"/>
      <c r="I59" s="610"/>
      <c r="J59" s="140"/>
      <c r="K59" s="235"/>
      <c r="L59" s="709"/>
      <c r="M59" s="739"/>
    </row>
    <row r="60" spans="1:26" ht="15.6" customHeight="1">
      <c r="A60" s="192"/>
      <c r="B60" s="470" t="s">
        <v>487</v>
      </c>
      <c r="C60" s="491" t="s">
        <v>391</v>
      </c>
      <c r="D60" s="59" t="s">
        <v>331</v>
      </c>
      <c r="E60" s="46" t="s">
        <v>224</v>
      </c>
      <c r="F60" s="459" t="s">
        <v>183</v>
      </c>
      <c r="G60" s="44" t="s">
        <v>225</v>
      </c>
      <c r="H60" s="459" t="s">
        <v>183</v>
      </c>
      <c r="I60" s="459" t="s">
        <v>218</v>
      </c>
      <c r="J60" s="49" t="s">
        <v>40</v>
      </c>
      <c r="K60" s="687" t="s">
        <v>239</v>
      </c>
      <c r="L60" s="709"/>
      <c r="M60" s="739"/>
    </row>
    <row r="61" spans="1:26" ht="15.95" customHeight="1">
      <c r="A61" s="192"/>
      <c r="B61" s="470" t="s">
        <v>150</v>
      </c>
      <c r="C61" s="491" t="s">
        <v>248</v>
      </c>
      <c r="D61" s="59" t="s">
        <v>286</v>
      </c>
      <c r="E61" s="46" t="s">
        <v>224</v>
      </c>
      <c r="F61" s="459" t="s">
        <v>182</v>
      </c>
      <c r="G61" s="44" t="s">
        <v>225</v>
      </c>
      <c r="H61" s="459" t="s">
        <v>182</v>
      </c>
      <c r="I61" s="459" t="s">
        <v>328</v>
      </c>
      <c r="J61" s="49" t="s">
        <v>40</v>
      </c>
      <c r="K61" s="687" t="s">
        <v>240</v>
      </c>
      <c r="L61" s="709"/>
      <c r="M61" s="739"/>
    </row>
    <row r="62" spans="1:26" ht="15" customHeight="1">
      <c r="A62" s="192"/>
      <c r="B62" s="470" t="s">
        <v>237</v>
      </c>
      <c r="C62" s="491" t="s">
        <v>272</v>
      </c>
      <c r="D62" s="59" t="s">
        <v>339</v>
      </c>
      <c r="E62" s="46" t="s">
        <v>224</v>
      </c>
      <c r="F62" s="459" t="s">
        <v>184</v>
      </c>
      <c r="G62" s="44" t="s">
        <v>225</v>
      </c>
      <c r="H62" s="459" t="s">
        <v>184</v>
      </c>
      <c r="I62" s="459" t="s">
        <v>219</v>
      </c>
      <c r="J62" s="49" t="s">
        <v>40</v>
      </c>
      <c r="K62" s="687" t="s">
        <v>239</v>
      </c>
      <c r="L62" s="709" t="s">
        <v>678</v>
      </c>
      <c r="M62" s="739"/>
    </row>
    <row r="63" spans="1:26" ht="15" customHeight="1">
      <c r="A63" s="192" t="s">
        <v>363</v>
      </c>
      <c r="B63" s="470" t="s">
        <v>332</v>
      </c>
      <c r="C63" s="491" t="s">
        <v>248</v>
      </c>
      <c r="D63" s="59" t="s">
        <v>288</v>
      </c>
      <c r="E63" s="46" t="s">
        <v>224</v>
      </c>
      <c r="F63" s="459" t="s">
        <v>180</v>
      </c>
      <c r="G63" s="44" t="s">
        <v>225</v>
      </c>
      <c r="H63" s="459" t="s">
        <v>180</v>
      </c>
      <c r="I63" s="459" t="s">
        <v>329</v>
      </c>
      <c r="J63" s="49" t="s">
        <v>40</v>
      </c>
      <c r="K63" s="687" t="s">
        <v>240</v>
      </c>
      <c r="L63" s="709" t="s">
        <v>679</v>
      </c>
      <c r="M63" s="739"/>
    </row>
    <row r="64" spans="1:26" ht="15" customHeight="1">
      <c r="A64" s="675" t="s">
        <v>390</v>
      </c>
      <c r="B64" s="668" t="s">
        <v>566</v>
      </c>
      <c r="C64" s="669" t="s">
        <v>333</v>
      </c>
      <c r="D64" s="670" t="s">
        <v>393</v>
      </c>
      <c r="E64" s="671" t="s">
        <v>224</v>
      </c>
      <c r="F64" s="672" t="s">
        <v>185</v>
      </c>
      <c r="G64" s="673" t="s">
        <v>225</v>
      </c>
      <c r="H64" s="672" t="s">
        <v>185</v>
      </c>
      <c r="I64" s="672" t="s">
        <v>359</v>
      </c>
      <c r="J64" s="674" t="s">
        <v>40</v>
      </c>
      <c r="K64" s="690" t="s">
        <v>23</v>
      </c>
      <c r="L64" s="710" t="s">
        <v>577</v>
      </c>
      <c r="M64" s="739"/>
    </row>
    <row r="65" spans="1:16374" ht="15" customHeight="1">
      <c r="A65" s="192" t="s">
        <v>363</v>
      </c>
      <c r="B65" s="470" t="s">
        <v>164</v>
      </c>
      <c r="C65" s="491" t="s">
        <v>395</v>
      </c>
      <c r="D65" s="59" t="s">
        <v>291</v>
      </c>
      <c r="E65" s="46" t="s">
        <v>224</v>
      </c>
      <c r="F65" s="459" t="s">
        <v>340</v>
      </c>
      <c r="G65" s="44" t="s">
        <v>225</v>
      </c>
      <c r="H65" s="459" t="s">
        <v>340</v>
      </c>
      <c r="I65" s="459" t="s">
        <v>376</v>
      </c>
      <c r="J65" s="49" t="s">
        <v>40</v>
      </c>
      <c r="K65" s="687" t="s">
        <v>240</v>
      </c>
      <c r="L65" s="709"/>
      <c r="M65" s="739"/>
    </row>
    <row r="66" spans="1:16374" ht="15" customHeight="1">
      <c r="A66" s="192" t="s">
        <v>363</v>
      </c>
      <c r="B66" s="470" t="s">
        <v>238</v>
      </c>
      <c r="C66" s="491" t="s">
        <v>392</v>
      </c>
      <c r="D66" s="59" t="s">
        <v>394</v>
      </c>
      <c r="E66" s="46" t="s">
        <v>224</v>
      </c>
      <c r="F66" s="459" t="s">
        <v>357</v>
      </c>
      <c r="G66" s="44" t="s">
        <v>225</v>
      </c>
      <c r="H66" s="459" t="s">
        <v>357</v>
      </c>
      <c r="I66" s="459" t="s">
        <v>360</v>
      </c>
      <c r="J66" s="49" t="s">
        <v>40</v>
      </c>
      <c r="K66" s="235" t="s">
        <v>239</v>
      </c>
      <c r="L66" s="709" t="s">
        <v>678</v>
      </c>
      <c r="M66" s="739"/>
    </row>
    <row r="67" spans="1:16374" ht="15" customHeight="1">
      <c r="A67" s="192" t="s">
        <v>390</v>
      </c>
      <c r="B67" s="470" t="s">
        <v>680</v>
      </c>
      <c r="C67" s="491" t="s">
        <v>510</v>
      </c>
      <c r="D67" s="59" t="s">
        <v>394</v>
      </c>
      <c r="E67" s="46" t="s">
        <v>224</v>
      </c>
      <c r="F67" s="459" t="s">
        <v>357</v>
      </c>
      <c r="G67" s="44" t="s">
        <v>225</v>
      </c>
      <c r="H67" s="459" t="s">
        <v>357</v>
      </c>
      <c r="I67" s="459" t="s">
        <v>360</v>
      </c>
      <c r="J67" s="49" t="s">
        <v>40</v>
      </c>
      <c r="K67" s="235" t="s">
        <v>240</v>
      </c>
      <c r="L67" s="709"/>
      <c r="M67" s="739"/>
    </row>
    <row r="68" spans="1:16374" ht="15" customHeight="1">
      <c r="A68" s="192" t="s">
        <v>363</v>
      </c>
      <c r="B68" s="470" t="s">
        <v>487</v>
      </c>
      <c r="C68" s="491" t="s">
        <v>507</v>
      </c>
      <c r="D68" s="59" t="s">
        <v>508</v>
      </c>
      <c r="E68" s="46" t="s">
        <v>224</v>
      </c>
      <c r="F68" s="459" t="s">
        <v>381</v>
      </c>
      <c r="G68" s="44" t="s">
        <v>225</v>
      </c>
      <c r="H68" s="459" t="s">
        <v>381</v>
      </c>
      <c r="I68" s="459" t="s">
        <v>375</v>
      </c>
      <c r="J68" s="49" t="s">
        <v>40</v>
      </c>
      <c r="K68" s="235" t="s">
        <v>239</v>
      </c>
      <c r="L68" s="709" t="s">
        <v>678</v>
      </c>
      <c r="M68" s="739"/>
    </row>
    <row r="69" spans="1:16374" ht="15" customHeight="1">
      <c r="A69" s="192"/>
      <c r="B69" s="470" t="s">
        <v>332</v>
      </c>
      <c r="C69" s="491" t="s">
        <v>249</v>
      </c>
      <c r="D69" s="59" t="s">
        <v>508</v>
      </c>
      <c r="E69" s="46" t="s">
        <v>224</v>
      </c>
      <c r="F69" s="459" t="s">
        <v>381</v>
      </c>
      <c r="G69" s="44" t="s">
        <v>225</v>
      </c>
      <c r="H69" s="459" t="s">
        <v>381</v>
      </c>
      <c r="I69" s="459" t="s">
        <v>375</v>
      </c>
      <c r="J69" s="49" t="s">
        <v>40</v>
      </c>
      <c r="K69" s="235" t="s">
        <v>240</v>
      </c>
      <c r="L69" s="709"/>
      <c r="M69" s="739"/>
    </row>
    <row r="70" spans="1:16374" ht="15" customHeight="1">
      <c r="A70" s="485" t="s">
        <v>363</v>
      </c>
      <c r="B70" s="486" t="s">
        <v>237</v>
      </c>
      <c r="C70" s="492" t="s">
        <v>455</v>
      </c>
      <c r="D70" s="487" t="s">
        <v>509</v>
      </c>
      <c r="E70" s="480" t="s">
        <v>224</v>
      </c>
      <c r="F70" s="482" t="s">
        <v>400</v>
      </c>
      <c r="G70" s="488" t="s">
        <v>225</v>
      </c>
      <c r="H70" s="482" t="s">
        <v>400</v>
      </c>
      <c r="I70" s="482" t="s">
        <v>446</v>
      </c>
      <c r="J70" s="483" t="s">
        <v>40</v>
      </c>
      <c r="K70" s="685" t="s">
        <v>239</v>
      </c>
      <c r="L70" s="713"/>
      <c r="M70" s="740"/>
    </row>
    <row r="71" spans="1:16374" ht="15" customHeight="1">
      <c r="A71" s="485"/>
      <c r="B71" s="486" t="s">
        <v>164</v>
      </c>
      <c r="C71" s="492" t="s">
        <v>628</v>
      </c>
      <c r="D71" s="487" t="s">
        <v>509</v>
      </c>
      <c r="E71" s="480" t="s">
        <v>224</v>
      </c>
      <c r="F71" s="482" t="s">
        <v>400</v>
      </c>
      <c r="G71" s="488" t="s">
        <v>225</v>
      </c>
      <c r="H71" s="482" t="s">
        <v>400</v>
      </c>
      <c r="I71" s="482" t="s">
        <v>446</v>
      </c>
      <c r="J71" s="483" t="s">
        <v>40</v>
      </c>
      <c r="K71" s="685" t="s">
        <v>240</v>
      </c>
      <c r="L71" s="713" t="s">
        <v>681</v>
      </c>
      <c r="M71" s="740"/>
    </row>
    <row r="72" spans="1:16374" ht="15" customHeight="1">
      <c r="A72" s="485" t="s">
        <v>363</v>
      </c>
      <c r="B72" s="486" t="s">
        <v>625</v>
      </c>
      <c r="C72" s="492" t="s">
        <v>626</v>
      </c>
      <c r="D72" s="487" t="s">
        <v>608</v>
      </c>
      <c r="E72" s="480" t="s">
        <v>224</v>
      </c>
      <c r="F72" s="482" t="s">
        <v>443</v>
      </c>
      <c r="G72" s="488" t="s">
        <v>225</v>
      </c>
      <c r="H72" s="482" t="s">
        <v>443</v>
      </c>
      <c r="I72" s="482" t="s">
        <v>447</v>
      </c>
      <c r="J72" s="483" t="s">
        <v>40</v>
      </c>
      <c r="K72" s="685" t="s">
        <v>239</v>
      </c>
      <c r="L72" s="713"/>
      <c r="M72" s="740"/>
    </row>
    <row r="73" spans="1:16374" ht="15" customHeight="1">
      <c r="A73" s="485"/>
      <c r="B73" s="486" t="s">
        <v>150</v>
      </c>
      <c r="C73" s="492" t="s">
        <v>334</v>
      </c>
      <c r="D73" s="487" t="s">
        <v>608</v>
      </c>
      <c r="E73" s="480" t="s">
        <v>224</v>
      </c>
      <c r="F73" s="482" t="s">
        <v>443</v>
      </c>
      <c r="G73" s="488" t="s">
        <v>225</v>
      </c>
      <c r="H73" s="482" t="s">
        <v>443</v>
      </c>
      <c r="I73" s="482" t="s">
        <v>447</v>
      </c>
      <c r="J73" s="483" t="s">
        <v>40</v>
      </c>
      <c r="K73" s="685" t="s">
        <v>240</v>
      </c>
      <c r="L73" s="713"/>
      <c r="M73" s="740"/>
    </row>
    <row r="74" spans="1:16374" ht="14.1" customHeight="1">
      <c r="A74" s="236"/>
      <c r="B74" s="500"/>
      <c r="C74" s="281"/>
      <c r="D74" s="75"/>
      <c r="E74" s="222"/>
      <c r="F74" s="223"/>
      <c r="G74" s="174"/>
      <c r="H74" s="223"/>
      <c r="I74" s="611"/>
      <c r="J74" s="224"/>
      <c r="K74" s="687"/>
      <c r="L74" s="709"/>
      <c r="M74" s="739"/>
    </row>
    <row r="75" spans="1:16374" ht="15" customHeight="1">
      <c r="A75" s="236"/>
      <c r="B75" s="500"/>
      <c r="C75" s="281"/>
      <c r="D75" s="75"/>
      <c r="E75" s="222"/>
      <c r="F75" s="223"/>
      <c r="G75" s="174"/>
      <c r="H75" s="223"/>
      <c r="I75" s="611"/>
      <c r="J75" s="224"/>
      <c r="K75" s="687"/>
      <c r="L75" s="709"/>
      <c r="M75" s="739"/>
    </row>
    <row r="76" spans="1:16374" ht="15" customHeight="1">
      <c r="A76" s="236"/>
      <c r="B76" s="500"/>
      <c r="C76" s="281"/>
      <c r="D76" s="75"/>
      <c r="E76" s="222"/>
      <c r="F76" s="223"/>
      <c r="G76" s="254"/>
      <c r="H76" s="236"/>
      <c r="I76" s="611"/>
      <c r="J76" s="224"/>
      <c r="K76" s="691"/>
      <c r="L76" s="711"/>
      <c r="M76" s="743"/>
      <c r="N76" s="557"/>
      <c r="O76" s="557"/>
      <c r="P76" s="557"/>
      <c r="Q76" s="557"/>
      <c r="R76" s="557"/>
      <c r="S76" s="557"/>
      <c r="T76" s="557"/>
      <c r="U76" s="557"/>
      <c r="V76" s="557"/>
      <c r="W76" s="557"/>
      <c r="X76" s="557"/>
      <c r="Y76" s="557"/>
      <c r="Z76" s="557"/>
      <c r="AA76" s="186"/>
      <c r="AB76" s="185"/>
      <c r="AC76" s="186"/>
      <c r="AD76" s="185"/>
      <c r="AE76" s="186"/>
      <c r="AF76" s="185"/>
      <c r="AG76" s="186"/>
      <c r="AH76" s="185"/>
      <c r="AI76" s="186"/>
      <c r="AJ76" s="185"/>
      <c r="AK76" s="186"/>
      <c r="AL76" s="185"/>
      <c r="AM76" s="186"/>
      <c r="AN76" s="185"/>
      <c r="AO76" s="186"/>
      <c r="AP76" s="185"/>
      <c r="AQ76" s="186"/>
      <c r="AR76" s="185"/>
      <c r="AS76" s="186"/>
      <c r="AT76" s="185"/>
      <c r="AU76" s="186"/>
      <c r="AV76" s="185"/>
      <c r="AW76" s="186"/>
      <c r="AX76" s="185"/>
      <c r="AY76" s="186"/>
      <c r="AZ76" s="185"/>
      <c r="BA76" s="186"/>
      <c r="BB76" s="185"/>
      <c r="BC76" s="186"/>
      <c r="BD76" s="185"/>
      <c r="BE76" s="186"/>
      <c r="BF76" s="185"/>
      <c r="BG76" s="186"/>
      <c r="BH76" s="185"/>
      <c r="BI76" s="186"/>
      <c r="BJ76" s="185"/>
      <c r="BK76" s="186"/>
      <c r="BL76" s="185"/>
      <c r="BM76" s="186"/>
      <c r="BN76" s="185"/>
      <c r="BO76" s="186"/>
      <c r="BP76" s="185"/>
      <c r="BQ76" s="186"/>
      <c r="BR76" s="185"/>
      <c r="BS76" s="186"/>
      <c r="BT76" s="185"/>
      <c r="BU76" s="186"/>
      <c r="BV76" s="185"/>
      <c r="BW76" s="186"/>
      <c r="BX76" s="185"/>
      <c r="BY76" s="186"/>
      <c r="BZ76" s="185"/>
      <c r="CA76" s="186"/>
      <c r="CB76" s="185"/>
      <c r="CC76" s="186"/>
      <c r="CD76" s="185"/>
      <c r="CE76" s="186"/>
      <c r="CF76" s="185"/>
      <c r="CG76" s="186"/>
      <c r="CH76" s="185"/>
      <c r="CI76" s="186"/>
      <c r="CJ76" s="185"/>
      <c r="CK76" s="186"/>
      <c r="CL76" s="185"/>
      <c r="CM76" s="186"/>
      <c r="CN76" s="185"/>
      <c r="CO76" s="186"/>
      <c r="CP76" s="185"/>
      <c r="CQ76" s="186"/>
      <c r="CR76" s="185"/>
      <c r="CS76" s="186"/>
      <c r="CT76" s="185"/>
      <c r="CU76" s="186"/>
      <c r="CV76" s="185"/>
      <c r="CW76" s="186"/>
      <c r="CX76" s="185"/>
      <c r="CY76" s="186"/>
      <c r="CZ76" s="185"/>
      <c r="DA76" s="186"/>
      <c r="DB76" s="185"/>
      <c r="DC76" s="186"/>
      <c r="DD76" s="185"/>
      <c r="DE76" s="186"/>
      <c r="DF76" s="185"/>
      <c r="DG76" s="186"/>
      <c r="DH76" s="185"/>
      <c r="DI76" s="186"/>
      <c r="DJ76" s="185"/>
      <c r="DK76" s="186"/>
      <c r="DL76" s="185"/>
      <c r="DM76" s="186"/>
      <c r="DN76" s="185"/>
      <c r="DO76" s="186"/>
      <c r="DP76" s="185"/>
      <c r="DQ76" s="186"/>
      <c r="DR76" s="185"/>
      <c r="DS76" s="186"/>
      <c r="DT76" s="185"/>
      <c r="DU76" s="186"/>
      <c r="DV76" s="185"/>
      <c r="DW76" s="186"/>
      <c r="DX76" s="185"/>
      <c r="DY76" s="186"/>
      <c r="DZ76" s="185"/>
      <c r="EA76" s="186"/>
      <c r="EB76" s="185"/>
      <c r="EC76" s="186"/>
      <c r="ED76" s="185"/>
      <c r="EE76" s="186"/>
      <c r="EF76" s="185"/>
      <c r="EG76" s="186"/>
      <c r="EH76" s="185"/>
      <c r="EI76" s="186"/>
      <c r="EJ76" s="185"/>
      <c r="EK76" s="186"/>
      <c r="EL76" s="185"/>
      <c r="EM76" s="186"/>
      <c r="EN76" s="185"/>
      <c r="EO76" s="186"/>
      <c r="EP76" s="185"/>
      <c r="EQ76" s="186"/>
      <c r="ER76" s="185"/>
      <c r="ES76" s="186"/>
      <c r="ET76" s="185"/>
      <c r="EU76" s="186"/>
      <c r="EV76" s="185"/>
      <c r="EW76" s="186"/>
      <c r="EX76" s="185"/>
      <c r="EY76" s="186"/>
      <c r="EZ76" s="185"/>
      <c r="FA76" s="186"/>
      <c r="FB76" s="185"/>
      <c r="FC76" s="186"/>
      <c r="FD76" s="185"/>
      <c r="FE76" s="186"/>
      <c r="FF76" s="185"/>
      <c r="FG76" s="186"/>
      <c r="FH76" s="185"/>
      <c r="FI76" s="186"/>
      <c r="FJ76" s="185"/>
      <c r="FK76" s="186"/>
      <c r="FL76" s="185"/>
      <c r="FM76" s="186"/>
      <c r="FN76" s="185"/>
      <c r="FO76" s="186"/>
      <c r="FP76" s="185"/>
      <c r="FQ76" s="186"/>
      <c r="FR76" s="185"/>
      <c r="FS76" s="186"/>
      <c r="FT76" s="185"/>
      <c r="FU76" s="186"/>
      <c r="FV76" s="185"/>
      <c r="FW76" s="186"/>
      <c r="FX76" s="185"/>
      <c r="FY76" s="186"/>
      <c r="FZ76" s="185"/>
      <c r="GA76" s="186"/>
      <c r="GB76" s="185"/>
      <c r="GC76" s="186"/>
      <c r="GD76" s="185"/>
      <c r="GE76" s="186"/>
      <c r="GF76" s="185"/>
      <c r="GG76" s="186"/>
      <c r="GH76" s="185"/>
      <c r="GI76" s="186"/>
      <c r="GJ76" s="185"/>
      <c r="GK76" s="186"/>
      <c r="GL76" s="185"/>
      <c r="GM76" s="186"/>
      <c r="GN76" s="185"/>
      <c r="GO76" s="186"/>
      <c r="GP76" s="185"/>
      <c r="GQ76" s="186"/>
      <c r="GR76" s="185"/>
      <c r="GS76" s="186"/>
      <c r="GT76" s="185"/>
      <c r="GU76" s="186"/>
      <c r="GV76" s="185"/>
      <c r="GW76" s="186"/>
      <c r="GX76" s="185"/>
      <c r="GY76" s="186"/>
      <c r="GZ76" s="185"/>
      <c r="HA76" s="186"/>
      <c r="HB76" s="185"/>
      <c r="HC76" s="186"/>
      <c r="HD76" s="185"/>
      <c r="HE76" s="186"/>
      <c r="HF76" s="185"/>
      <c r="HG76" s="186"/>
      <c r="HH76" s="185"/>
      <c r="HI76" s="186"/>
      <c r="HJ76" s="185"/>
      <c r="HK76" s="186"/>
      <c r="HL76" s="185"/>
      <c r="HM76" s="186"/>
      <c r="HN76" s="185"/>
      <c r="HO76" s="186"/>
      <c r="HP76" s="185"/>
      <c r="HQ76" s="186"/>
      <c r="HR76" s="185"/>
      <c r="HS76" s="186"/>
      <c r="HT76" s="185"/>
      <c r="HU76" s="186"/>
      <c r="HV76" s="185"/>
      <c r="HW76" s="186"/>
      <c r="HX76" s="185"/>
      <c r="HY76" s="186"/>
      <c r="HZ76" s="185"/>
      <c r="IA76" s="186"/>
      <c r="IB76" s="185"/>
      <c r="IC76" s="186"/>
      <c r="ID76" s="185"/>
      <c r="IE76" s="186"/>
      <c r="IF76" s="185"/>
      <c r="IG76" s="186"/>
      <c r="IH76" s="185"/>
      <c r="II76" s="186"/>
      <c r="IJ76" s="185"/>
      <c r="IK76" s="186"/>
      <c r="IL76" s="185"/>
      <c r="IM76" s="186"/>
      <c r="IN76" s="185"/>
      <c r="IO76" s="186"/>
      <c r="IP76" s="185"/>
      <c r="IQ76" s="186"/>
      <c r="IR76" s="185"/>
      <c r="IS76" s="186"/>
      <c r="IT76" s="185"/>
      <c r="IU76" s="186"/>
      <c r="IV76" s="185"/>
      <c r="IW76" s="186"/>
      <c r="IX76" s="185"/>
      <c r="IY76" s="186"/>
      <c r="IZ76" s="185"/>
      <c r="JA76" s="186"/>
      <c r="JB76" s="185"/>
      <c r="JC76" s="186"/>
      <c r="JD76" s="185"/>
      <c r="JE76" s="186"/>
      <c r="JF76" s="185"/>
      <c r="JG76" s="186"/>
      <c r="JH76" s="185"/>
      <c r="JI76" s="186"/>
      <c r="JJ76" s="185"/>
      <c r="JK76" s="186"/>
      <c r="JL76" s="185"/>
      <c r="JM76" s="186"/>
      <c r="JN76" s="185"/>
      <c r="JO76" s="186"/>
      <c r="JP76" s="185"/>
      <c r="JQ76" s="186"/>
      <c r="JR76" s="185"/>
      <c r="JS76" s="186"/>
      <c r="JT76" s="185"/>
      <c r="JU76" s="186"/>
      <c r="JV76" s="185"/>
      <c r="JW76" s="186"/>
      <c r="JX76" s="185"/>
      <c r="JY76" s="186"/>
      <c r="JZ76" s="185"/>
      <c r="KA76" s="186"/>
      <c r="KB76" s="185"/>
      <c r="KC76" s="186"/>
      <c r="KD76" s="185"/>
      <c r="KE76" s="186"/>
      <c r="KF76" s="185"/>
      <c r="KG76" s="186"/>
      <c r="KH76" s="185"/>
      <c r="KI76" s="186"/>
      <c r="KJ76" s="185"/>
      <c r="KK76" s="186"/>
      <c r="KL76" s="185"/>
      <c r="KM76" s="186"/>
      <c r="KN76" s="185"/>
      <c r="KO76" s="186"/>
      <c r="KP76" s="185"/>
      <c r="KQ76" s="186"/>
      <c r="KR76" s="185"/>
      <c r="KS76" s="186"/>
      <c r="KT76" s="185"/>
      <c r="KU76" s="186"/>
      <c r="KV76" s="185"/>
      <c r="KW76" s="186"/>
      <c r="KX76" s="185"/>
      <c r="KY76" s="186"/>
      <c r="KZ76" s="185"/>
      <c r="LA76" s="186"/>
      <c r="LB76" s="185"/>
      <c r="LC76" s="186"/>
      <c r="LD76" s="185"/>
      <c r="LE76" s="186"/>
      <c r="LF76" s="185"/>
      <c r="LG76" s="186"/>
      <c r="LH76" s="185"/>
      <c r="LI76" s="186"/>
      <c r="LJ76" s="185"/>
      <c r="LK76" s="186"/>
      <c r="LL76" s="185"/>
      <c r="LM76" s="186"/>
      <c r="LN76" s="185"/>
      <c r="LO76" s="186"/>
      <c r="LP76" s="185"/>
      <c r="LQ76" s="186"/>
      <c r="LR76" s="185"/>
      <c r="LS76" s="186"/>
      <c r="LT76" s="185"/>
      <c r="LU76" s="186"/>
      <c r="LV76" s="185"/>
      <c r="LW76" s="186"/>
      <c r="LX76" s="185"/>
      <c r="LY76" s="186"/>
      <c r="LZ76" s="185"/>
      <c r="MA76" s="186"/>
      <c r="MB76" s="185"/>
      <c r="MC76" s="186"/>
      <c r="MD76" s="185"/>
      <c r="ME76" s="186"/>
      <c r="MF76" s="185"/>
      <c r="MG76" s="186"/>
      <c r="MH76" s="185"/>
      <c r="MI76" s="186"/>
      <c r="MJ76" s="185"/>
      <c r="MK76" s="186"/>
      <c r="ML76" s="185"/>
      <c r="MM76" s="186"/>
      <c r="MN76" s="185"/>
      <c r="MO76" s="186"/>
      <c r="MP76" s="185"/>
      <c r="MQ76" s="186"/>
      <c r="MR76" s="185"/>
      <c r="MS76" s="186"/>
      <c r="MT76" s="185"/>
      <c r="MU76" s="186"/>
      <c r="MV76" s="185"/>
      <c r="MW76" s="186"/>
      <c r="MX76" s="185"/>
      <c r="MY76" s="186"/>
      <c r="MZ76" s="185"/>
      <c r="NA76" s="186"/>
      <c r="NB76" s="185"/>
      <c r="NC76" s="186"/>
      <c r="ND76" s="185"/>
      <c r="NE76" s="186"/>
      <c r="NF76" s="185"/>
      <c r="NG76" s="186"/>
      <c r="NH76" s="185"/>
      <c r="NI76" s="186"/>
      <c r="NJ76" s="185"/>
      <c r="NK76" s="186"/>
      <c r="NL76" s="185"/>
      <c r="NM76" s="186"/>
      <c r="NN76" s="185"/>
      <c r="NO76" s="186"/>
      <c r="NP76" s="185"/>
      <c r="NQ76" s="186"/>
      <c r="NR76" s="185"/>
      <c r="NS76" s="186"/>
      <c r="NT76" s="185"/>
      <c r="NU76" s="186"/>
      <c r="NV76" s="185"/>
      <c r="NW76" s="186"/>
      <c r="NX76" s="185"/>
      <c r="NY76" s="186"/>
      <c r="NZ76" s="185"/>
      <c r="OA76" s="186"/>
      <c r="OB76" s="185"/>
      <c r="OC76" s="186"/>
      <c r="OD76" s="185"/>
      <c r="OE76" s="186"/>
      <c r="OF76" s="185"/>
      <c r="OG76" s="186"/>
      <c r="OH76" s="185"/>
      <c r="OI76" s="186"/>
      <c r="OJ76" s="185"/>
      <c r="OK76" s="186"/>
      <c r="OL76" s="185"/>
      <c r="OM76" s="186"/>
      <c r="ON76" s="185"/>
      <c r="OO76" s="186"/>
      <c r="OP76" s="185"/>
      <c r="OQ76" s="186"/>
      <c r="OR76" s="185"/>
      <c r="OS76" s="186"/>
      <c r="OT76" s="185"/>
      <c r="OU76" s="186"/>
      <c r="OV76" s="185"/>
      <c r="OW76" s="186"/>
      <c r="OX76" s="185"/>
      <c r="OY76" s="186"/>
      <c r="OZ76" s="185"/>
      <c r="PA76" s="186"/>
      <c r="PB76" s="185"/>
      <c r="PC76" s="186"/>
      <c r="PD76" s="185"/>
      <c r="PE76" s="186"/>
      <c r="PF76" s="185"/>
      <c r="PG76" s="186"/>
      <c r="PH76" s="185"/>
      <c r="PI76" s="186"/>
      <c r="PJ76" s="185"/>
      <c r="PK76" s="186"/>
      <c r="PL76" s="185"/>
      <c r="PM76" s="186"/>
      <c r="PN76" s="185"/>
      <c r="PO76" s="186"/>
      <c r="PP76" s="185"/>
      <c r="PQ76" s="186"/>
      <c r="PR76" s="185"/>
      <c r="PS76" s="186"/>
      <c r="PT76" s="185"/>
      <c r="PU76" s="186"/>
      <c r="PV76" s="185"/>
      <c r="PW76" s="186"/>
      <c r="PX76" s="185"/>
      <c r="PY76" s="186"/>
      <c r="PZ76" s="185"/>
      <c r="QA76" s="186"/>
      <c r="QB76" s="185"/>
      <c r="QC76" s="186"/>
      <c r="QD76" s="185"/>
      <c r="QE76" s="186"/>
      <c r="QF76" s="185"/>
      <c r="QG76" s="186"/>
      <c r="QH76" s="185"/>
      <c r="QI76" s="186"/>
      <c r="QJ76" s="185"/>
      <c r="QK76" s="186"/>
      <c r="QL76" s="185"/>
      <c r="QM76" s="186"/>
      <c r="QN76" s="185"/>
      <c r="QO76" s="186"/>
      <c r="QP76" s="185"/>
      <c r="QQ76" s="186"/>
      <c r="QR76" s="185"/>
      <c r="QS76" s="186"/>
      <c r="QT76" s="185"/>
      <c r="QU76" s="186"/>
      <c r="QV76" s="185"/>
      <c r="QW76" s="186"/>
      <c r="QX76" s="185"/>
      <c r="QY76" s="186"/>
      <c r="QZ76" s="185"/>
      <c r="RA76" s="186"/>
      <c r="RB76" s="185"/>
      <c r="RC76" s="186"/>
      <c r="RD76" s="185"/>
      <c r="RE76" s="186"/>
      <c r="RF76" s="185"/>
      <c r="RG76" s="186"/>
      <c r="RH76" s="185"/>
      <c r="RI76" s="186"/>
      <c r="RJ76" s="185"/>
      <c r="RK76" s="186"/>
      <c r="RL76" s="185"/>
      <c r="RM76" s="186"/>
      <c r="RN76" s="185"/>
      <c r="RO76" s="186"/>
      <c r="RP76" s="185"/>
      <c r="RQ76" s="186"/>
      <c r="RR76" s="185"/>
      <c r="RS76" s="186"/>
      <c r="RT76" s="185"/>
      <c r="RU76" s="186"/>
      <c r="RV76" s="185"/>
      <c r="RW76" s="186"/>
      <c r="RX76" s="185"/>
      <c r="RY76" s="186"/>
      <c r="RZ76" s="185"/>
      <c r="SA76" s="186"/>
      <c r="SB76" s="185"/>
      <c r="SC76" s="186"/>
      <c r="SD76" s="185"/>
      <c r="SE76" s="186"/>
      <c r="SF76" s="185"/>
      <c r="SG76" s="186"/>
      <c r="SH76" s="185"/>
      <c r="SI76" s="186"/>
      <c r="SJ76" s="185"/>
      <c r="SK76" s="186"/>
      <c r="SL76" s="185"/>
      <c r="SM76" s="186"/>
      <c r="SN76" s="185"/>
      <c r="SO76" s="186"/>
      <c r="SP76" s="185"/>
      <c r="SQ76" s="186"/>
      <c r="SR76" s="185"/>
      <c r="SS76" s="186"/>
      <c r="ST76" s="185"/>
      <c r="SU76" s="186"/>
      <c r="SV76" s="185"/>
      <c r="SW76" s="186"/>
      <c r="SX76" s="185"/>
      <c r="SY76" s="186"/>
      <c r="SZ76" s="185"/>
      <c r="TA76" s="186"/>
      <c r="TB76" s="185"/>
      <c r="TC76" s="186"/>
      <c r="TD76" s="185"/>
      <c r="TE76" s="186"/>
      <c r="TF76" s="185"/>
      <c r="TG76" s="186"/>
      <c r="TH76" s="185"/>
      <c r="TI76" s="186"/>
      <c r="TJ76" s="185"/>
      <c r="TK76" s="186"/>
      <c r="TL76" s="185"/>
      <c r="TM76" s="186"/>
      <c r="TN76" s="185"/>
      <c r="TO76" s="186"/>
      <c r="TP76" s="185"/>
      <c r="TQ76" s="186"/>
      <c r="TR76" s="185"/>
      <c r="TS76" s="186"/>
      <c r="TT76" s="185"/>
      <c r="TU76" s="186"/>
      <c r="TV76" s="185"/>
      <c r="TW76" s="186"/>
      <c r="TX76" s="185"/>
      <c r="TY76" s="186"/>
      <c r="TZ76" s="185"/>
      <c r="UA76" s="186"/>
      <c r="UB76" s="185"/>
      <c r="UC76" s="186"/>
      <c r="UD76" s="185"/>
      <c r="UE76" s="186"/>
      <c r="UF76" s="185"/>
      <c r="UG76" s="186"/>
      <c r="UH76" s="185"/>
      <c r="UI76" s="186"/>
      <c r="UJ76" s="185"/>
      <c r="UK76" s="186"/>
      <c r="UL76" s="185"/>
      <c r="UM76" s="186"/>
      <c r="UN76" s="185"/>
      <c r="UO76" s="186"/>
      <c r="UP76" s="185"/>
      <c r="UQ76" s="186"/>
      <c r="UR76" s="185"/>
      <c r="US76" s="186"/>
      <c r="UT76" s="185"/>
      <c r="UU76" s="186"/>
      <c r="UV76" s="185"/>
      <c r="UW76" s="186"/>
      <c r="UX76" s="185"/>
      <c r="UY76" s="186"/>
      <c r="UZ76" s="185"/>
      <c r="VA76" s="186"/>
      <c r="VB76" s="185"/>
      <c r="VC76" s="186"/>
      <c r="VD76" s="185"/>
      <c r="VE76" s="186"/>
      <c r="VF76" s="185"/>
      <c r="VG76" s="186"/>
      <c r="VH76" s="185"/>
      <c r="VI76" s="186"/>
      <c r="VJ76" s="185"/>
      <c r="VK76" s="186"/>
      <c r="VL76" s="185"/>
      <c r="VM76" s="186"/>
      <c r="VN76" s="185"/>
      <c r="VO76" s="186"/>
      <c r="VP76" s="185"/>
      <c r="VQ76" s="186"/>
      <c r="VR76" s="185"/>
      <c r="VS76" s="186"/>
      <c r="VT76" s="185"/>
      <c r="VU76" s="186"/>
      <c r="VV76" s="185"/>
      <c r="VW76" s="186"/>
      <c r="VX76" s="185"/>
      <c r="VY76" s="186"/>
      <c r="VZ76" s="185"/>
      <c r="WA76" s="186"/>
      <c r="WB76" s="185"/>
      <c r="WC76" s="186"/>
      <c r="WD76" s="185"/>
      <c r="WE76" s="186"/>
      <c r="WF76" s="185"/>
      <c r="WG76" s="186"/>
      <c r="WH76" s="185"/>
      <c r="WI76" s="186"/>
      <c r="WJ76" s="185"/>
      <c r="WK76" s="186"/>
      <c r="WL76" s="185"/>
      <c r="WM76" s="186"/>
      <c r="WN76" s="185"/>
      <c r="WO76" s="186"/>
      <c r="WP76" s="185"/>
      <c r="WQ76" s="186"/>
      <c r="WR76" s="185"/>
      <c r="WS76" s="186"/>
      <c r="WT76" s="185"/>
      <c r="WU76" s="186"/>
      <c r="WV76" s="185"/>
      <c r="WW76" s="186"/>
      <c r="WX76" s="185"/>
      <c r="WY76" s="186"/>
      <c r="WZ76" s="185"/>
      <c r="XA76" s="186"/>
      <c r="XB76" s="185"/>
      <c r="XC76" s="186"/>
      <c r="XD76" s="185"/>
      <c r="XE76" s="186"/>
      <c r="XF76" s="185"/>
      <c r="XG76" s="186"/>
      <c r="XH76" s="185"/>
      <c r="XI76" s="186"/>
      <c r="XJ76" s="185"/>
      <c r="XK76" s="186"/>
      <c r="XL76" s="185"/>
      <c r="XM76" s="186"/>
      <c r="XN76" s="185"/>
      <c r="XO76" s="186"/>
      <c r="XP76" s="185"/>
      <c r="XQ76" s="186"/>
      <c r="XR76" s="185"/>
      <c r="XS76" s="186"/>
      <c r="XT76" s="185"/>
      <c r="XU76" s="186"/>
      <c r="XV76" s="185"/>
      <c r="XW76" s="186"/>
      <c r="XX76" s="185"/>
      <c r="XY76" s="186"/>
      <c r="XZ76" s="185"/>
      <c r="YA76" s="186"/>
      <c r="YB76" s="185"/>
      <c r="YC76" s="186"/>
      <c r="YD76" s="185"/>
      <c r="YE76" s="186"/>
      <c r="YF76" s="185"/>
      <c r="YG76" s="186"/>
      <c r="YH76" s="185"/>
      <c r="YI76" s="186"/>
      <c r="YJ76" s="185"/>
      <c r="YK76" s="186"/>
      <c r="YL76" s="185"/>
      <c r="YM76" s="186"/>
      <c r="YN76" s="185"/>
      <c r="YO76" s="186"/>
      <c r="YP76" s="185"/>
      <c r="YQ76" s="186"/>
      <c r="YR76" s="185"/>
      <c r="YS76" s="186"/>
      <c r="YT76" s="185"/>
      <c r="YU76" s="186"/>
      <c r="YV76" s="185"/>
      <c r="YW76" s="186"/>
      <c r="YX76" s="185"/>
      <c r="YY76" s="186"/>
      <c r="YZ76" s="185"/>
      <c r="ZA76" s="186"/>
      <c r="ZB76" s="185"/>
      <c r="ZC76" s="186"/>
      <c r="ZD76" s="185"/>
      <c r="ZE76" s="186"/>
      <c r="ZF76" s="185"/>
      <c r="ZG76" s="186"/>
      <c r="ZH76" s="185"/>
      <c r="ZI76" s="186"/>
      <c r="ZJ76" s="185"/>
      <c r="ZK76" s="186"/>
      <c r="ZL76" s="185"/>
      <c r="ZM76" s="186"/>
      <c r="ZN76" s="185"/>
      <c r="ZO76" s="186"/>
      <c r="ZP76" s="185"/>
      <c r="ZQ76" s="186"/>
      <c r="ZR76" s="185"/>
      <c r="ZS76" s="186"/>
      <c r="ZT76" s="185"/>
      <c r="ZU76" s="186"/>
      <c r="ZV76" s="185"/>
      <c r="ZW76" s="186"/>
      <c r="ZX76" s="185"/>
      <c r="ZY76" s="186"/>
      <c r="ZZ76" s="185"/>
      <c r="AAA76" s="186"/>
      <c r="AAB76" s="185"/>
      <c r="AAC76" s="186"/>
      <c r="AAD76" s="185"/>
      <c r="AAE76" s="186"/>
      <c r="AAF76" s="185"/>
      <c r="AAG76" s="186"/>
      <c r="AAH76" s="185"/>
      <c r="AAI76" s="186"/>
      <c r="AAJ76" s="185"/>
      <c r="AAK76" s="186"/>
      <c r="AAL76" s="185"/>
      <c r="AAM76" s="186"/>
      <c r="AAN76" s="185"/>
      <c r="AAO76" s="186"/>
      <c r="AAP76" s="185"/>
      <c r="AAQ76" s="186"/>
      <c r="AAR76" s="185"/>
      <c r="AAS76" s="186"/>
      <c r="AAT76" s="185"/>
      <c r="AAU76" s="186"/>
      <c r="AAV76" s="185"/>
      <c r="AAW76" s="186"/>
      <c r="AAX76" s="185"/>
      <c r="AAY76" s="186"/>
      <c r="AAZ76" s="185"/>
      <c r="ABA76" s="186"/>
      <c r="ABB76" s="185"/>
      <c r="ABC76" s="186"/>
      <c r="ABD76" s="185"/>
      <c r="ABE76" s="186"/>
      <c r="ABF76" s="185"/>
      <c r="ABG76" s="186"/>
      <c r="ABH76" s="185"/>
      <c r="ABI76" s="186"/>
      <c r="ABJ76" s="185"/>
      <c r="ABK76" s="186"/>
      <c r="ABL76" s="185"/>
      <c r="ABM76" s="186"/>
      <c r="ABN76" s="185"/>
      <c r="ABO76" s="186"/>
      <c r="ABP76" s="185"/>
      <c r="ABQ76" s="186"/>
      <c r="ABR76" s="185"/>
      <c r="ABS76" s="186"/>
      <c r="ABT76" s="185"/>
      <c r="ABU76" s="186"/>
      <c r="ABV76" s="185"/>
      <c r="ABW76" s="186"/>
      <c r="ABX76" s="185"/>
      <c r="ABY76" s="186"/>
      <c r="ABZ76" s="185"/>
      <c r="ACA76" s="186"/>
      <c r="ACB76" s="185"/>
      <c r="ACC76" s="186"/>
      <c r="ACD76" s="185"/>
      <c r="ACE76" s="186"/>
      <c r="ACF76" s="185"/>
      <c r="ACG76" s="186"/>
      <c r="ACH76" s="185"/>
      <c r="ACI76" s="186"/>
      <c r="ACJ76" s="185"/>
      <c r="ACK76" s="186"/>
      <c r="ACL76" s="185"/>
      <c r="ACM76" s="186"/>
      <c r="ACN76" s="185"/>
      <c r="ACO76" s="186"/>
      <c r="ACP76" s="185"/>
      <c r="ACQ76" s="186"/>
      <c r="ACR76" s="185"/>
      <c r="ACS76" s="186"/>
      <c r="ACT76" s="185"/>
      <c r="ACU76" s="186"/>
      <c r="ACV76" s="185"/>
      <c r="ACW76" s="186"/>
      <c r="ACX76" s="185"/>
      <c r="ACY76" s="186"/>
      <c r="ACZ76" s="185"/>
      <c r="ADA76" s="186"/>
      <c r="ADB76" s="185"/>
      <c r="ADC76" s="186"/>
      <c r="ADD76" s="185"/>
      <c r="ADE76" s="186"/>
      <c r="ADF76" s="185"/>
      <c r="ADG76" s="186"/>
      <c r="ADH76" s="185"/>
      <c r="ADI76" s="186"/>
      <c r="ADJ76" s="185"/>
      <c r="ADK76" s="186"/>
      <c r="ADL76" s="185"/>
      <c r="ADM76" s="186"/>
      <c r="ADN76" s="185"/>
      <c r="ADO76" s="186"/>
      <c r="ADP76" s="185"/>
      <c r="ADQ76" s="186"/>
      <c r="ADR76" s="185"/>
      <c r="ADS76" s="186"/>
      <c r="ADT76" s="185"/>
      <c r="ADU76" s="186"/>
      <c r="ADV76" s="185"/>
      <c r="ADW76" s="186"/>
      <c r="ADX76" s="185"/>
      <c r="ADY76" s="186"/>
      <c r="ADZ76" s="185"/>
      <c r="AEA76" s="186"/>
      <c r="AEB76" s="185"/>
      <c r="AEC76" s="186"/>
      <c r="AED76" s="185"/>
      <c r="AEE76" s="186"/>
      <c r="AEF76" s="185"/>
      <c r="AEG76" s="186"/>
      <c r="AEH76" s="185"/>
      <c r="AEI76" s="186"/>
      <c r="AEJ76" s="185"/>
      <c r="AEK76" s="186"/>
      <c r="AEL76" s="185"/>
      <c r="AEM76" s="186"/>
      <c r="AEN76" s="185"/>
      <c r="AEO76" s="186"/>
      <c r="AEP76" s="185"/>
      <c r="AEQ76" s="186"/>
      <c r="AER76" s="185"/>
      <c r="AES76" s="186"/>
      <c r="AET76" s="185"/>
      <c r="AEU76" s="186"/>
      <c r="AEV76" s="185"/>
      <c r="AEW76" s="186"/>
      <c r="AEX76" s="185"/>
      <c r="AEY76" s="186"/>
      <c r="AEZ76" s="185"/>
      <c r="AFA76" s="186"/>
      <c r="AFB76" s="185"/>
      <c r="AFC76" s="186"/>
      <c r="AFD76" s="185"/>
      <c r="AFE76" s="186"/>
      <c r="AFF76" s="185"/>
      <c r="AFG76" s="186"/>
      <c r="AFH76" s="185"/>
      <c r="AFI76" s="186"/>
      <c r="AFJ76" s="185"/>
      <c r="AFK76" s="186"/>
      <c r="AFL76" s="185"/>
      <c r="AFM76" s="186"/>
      <c r="AFN76" s="185"/>
      <c r="AFO76" s="186"/>
      <c r="AFP76" s="185"/>
      <c r="AFQ76" s="186"/>
      <c r="AFR76" s="185"/>
      <c r="AFS76" s="186"/>
      <c r="AFT76" s="185"/>
      <c r="AFU76" s="186"/>
      <c r="AFV76" s="185"/>
      <c r="AFW76" s="186"/>
      <c r="AFX76" s="185"/>
      <c r="AFY76" s="186"/>
      <c r="AFZ76" s="185"/>
      <c r="AGA76" s="186"/>
      <c r="AGB76" s="185"/>
      <c r="AGC76" s="186"/>
      <c r="AGD76" s="185"/>
      <c r="AGE76" s="186"/>
      <c r="AGF76" s="185"/>
      <c r="AGG76" s="186"/>
      <c r="AGH76" s="185"/>
      <c r="AGI76" s="186"/>
      <c r="AGJ76" s="185"/>
      <c r="AGK76" s="186"/>
      <c r="AGL76" s="185"/>
      <c r="AGM76" s="186"/>
      <c r="AGN76" s="185"/>
      <c r="AGO76" s="186"/>
      <c r="AGP76" s="185"/>
      <c r="AGQ76" s="186"/>
      <c r="AGR76" s="185"/>
      <c r="AGS76" s="186"/>
      <c r="AGT76" s="185"/>
      <c r="AGU76" s="186"/>
      <c r="AGV76" s="185"/>
      <c r="AGW76" s="186"/>
      <c r="AGX76" s="185"/>
      <c r="AGY76" s="186"/>
      <c r="AGZ76" s="185"/>
      <c r="AHA76" s="186"/>
      <c r="AHB76" s="185"/>
      <c r="AHC76" s="186"/>
      <c r="AHD76" s="185"/>
      <c r="AHE76" s="186"/>
      <c r="AHF76" s="185"/>
      <c r="AHG76" s="186"/>
      <c r="AHH76" s="185"/>
      <c r="AHI76" s="186"/>
      <c r="AHJ76" s="185"/>
      <c r="AHK76" s="186"/>
      <c r="AHL76" s="185"/>
      <c r="AHM76" s="186"/>
      <c r="AHN76" s="185"/>
      <c r="AHO76" s="186"/>
      <c r="AHP76" s="185"/>
      <c r="AHQ76" s="186"/>
      <c r="AHR76" s="185"/>
      <c r="AHS76" s="186"/>
      <c r="AHT76" s="185"/>
      <c r="AHU76" s="186"/>
      <c r="AHV76" s="185"/>
      <c r="AHW76" s="186"/>
      <c r="AHX76" s="185"/>
      <c r="AHY76" s="186"/>
      <c r="AHZ76" s="185"/>
      <c r="AIA76" s="186"/>
      <c r="AIB76" s="185"/>
      <c r="AIC76" s="186"/>
      <c r="AID76" s="185"/>
      <c r="AIE76" s="186"/>
      <c r="AIF76" s="185"/>
      <c r="AIG76" s="186"/>
      <c r="AIH76" s="185"/>
      <c r="AII76" s="186"/>
      <c r="AIJ76" s="185"/>
      <c r="AIK76" s="186"/>
      <c r="AIL76" s="185"/>
      <c r="AIM76" s="186"/>
      <c r="AIN76" s="185"/>
      <c r="AIO76" s="186"/>
      <c r="AIP76" s="185"/>
      <c r="AIQ76" s="186"/>
      <c r="AIR76" s="185"/>
      <c r="AIS76" s="186"/>
      <c r="AIT76" s="185"/>
      <c r="AIU76" s="186"/>
      <c r="AIV76" s="185"/>
      <c r="AIW76" s="186"/>
      <c r="AIX76" s="185"/>
      <c r="AIY76" s="186"/>
      <c r="AIZ76" s="185"/>
      <c r="AJA76" s="186"/>
      <c r="AJB76" s="185"/>
      <c r="AJC76" s="186"/>
      <c r="AJD76" s="185"/>
      <c r="AJE76" s="186"/>
      <c r="AJF76" s="185"/>
      <c r="AJG76" s="186"/>
      <c r="AJH76" s="185"/>
      <c r="AJI76" s="186"/>
      <c r="AJJ76" s="185"/>
      <c r="AJK76" s="186"/>
      <c r="AJL76" s="185"/>
      <c r="AJM76" s="186"/>
      <c r="AJN76" s="185"/>
      <c r="AJO76" s="186"/>
      <c r="AJP76" s="185"/>
      <c r="AJQ76" s="186"/>
      <c r="AJR76" s="185"/>
      <c r="AJS76" s="186"/>
      <c r="AJT76" s="185"/>
      <c r="AJU76" s="186"/>
      <c r="AJV76" s="185"/>
      <c r="AJW76" s="186"/>
      <c r="AJX76" s="185"/>
      <c r="AJY76" s="186"/>
      <c r="AJZ76" s="185"/>
      <c r="AKA76" s="186"/>
      <c r="AKB76" s="185"/>
      <c r="AKC76" s="186"/>
      <c r="AKD76" s="185"/>
      <c r="AKE76" s="186"/>
      <c r="AKF76" s="185"/>
      <c r="AKG76" s="186"/>
      <c r="AKH76" s="185"/>
      <c r="AKI76" s="186"/>
      <c r="AKJ76" s="185"/>
      <c r="AKK76" s="186"/>
      <c r="AKL76" s="185"/>
      <c r="AKM76" s="186"/>
      <c r="AKN76" s="185"/>
      <c r="AKO76" s="186"/>
      <c r="AKP76" s="185"/>
      <c r="AKQ76" s="186"/>
      <c r="AKR76" s="185"/>
      <c r="AKS76" s="186"/>
      <c r="AKT76" s="185"/>
      <c r="AKU76" s="186"/>
      <c r="AKV76" s="185"/>
      <c r="AKW76" s="186"/>
      <c r="AKX76" s="185"/>
      <c r="AKY76" s="186"/>
      <c r="AKZ76" s="185"/>
      <c r="ALA76" s="186"/>
      <c r="ALB76" s="185"/>
      <c r="ALC76" s="186"/>
      <c r="ALD76" s="185"/>
      <c r="ALE76" s="186"/>
      <c r="ALF76" s="185"/>
      <c r="ALG76" s="186"/>
      <c r="ALH76" s="185"/>
      <c r="ALI76" s="186"/>
      <c r="ALJ76" s="185"/>
      <c r="ALK76" s="186"/>
      <c r="ALL76" s="185"/>
      <c r="ALM76" s="186"/>
      <c r="ALN76" s="185"/>
      <c r="ALO76" s="186"/>
      <c r="ALP76" s="185"/>
      <c r="ALQ76" s="186"/>
      <c r="ALR76" s="185"/>
      <c r="ALS76" s="186"/>
      <c r="ALT76" s="185"/>
      <c r="ALU76" s="186"/>
      <c r="ALV76" s="185"/>
      <c r="ALW76" s="186"/>
      <c r="ALX76" s="185"/>
      <c r="ALY76" s="186"/>
      <c r="ALZ76" s="185"/>
      <c r="AMA76" s="186"/>
      <c r="AMB76" s="185"/>
      <c r="AMC76" s="186"/>
      <c r="AMD76" s="185"/>
      <c r="AME76" s="186"/>
      <c r="AMF76" s="185"/>
      <c r="AMG76" s="186"/>
      <c r="AMH76" s="185"/>
      <c r="AMI76" s="186"/>
      <c r="AMJ76" s="185"/>
      <c r="AMK76" s="186"/>
      <c r="AML76" s="185"/>
      <c r="AMM76" s="186"/>
      <c r="AMN76" s="185"/>
      <c r="AMO76" s="186"/>
      <c r="AMP76" s="185"/>
      <c r="AMQ76" s="186"/>
      <c r="AMR76" s="185"/>
      <c r="AMS76" s="186"/>
      <c r="AMT76" s="185"/>
      <c r="AMU76" s="186"/>
      <c r="AMV76" s="185"/>
      <c r="AMW76" s="186"/>
      <c r="AMX76" s="185"/>
      <c r="AMY76" s="186"/>
      <c r="AMZ76" s="185"/>
      <c r="ANA76" s="186"/>
      <c r="ANB76" s="185"/>
      <c r="ANC76" s="186"/>
      <c r="AND76" s="185"/>
      <c r="ANE76" s="186"/>
      <c r="ANF76" s="185"/>
      <c r="ANG76" s="186"/>
      <c r="ANH76" s="185"/>
      <c r="ANI76" s="186"/>
      <c r="ANJ76" s="185"/>
      <c r="ANK76" s="186"/>
      <c r="ANL76" s="185"/>
      <c r="ANM76" s="186"/>
      <c r="ANN76" s="185"/>
      <c r="ANO76" s="186"/>
      <c r="ANP76" s="185"/>
      <c r="ANQ76" s="186"/>
      <c r="ANR76" s="185"/>
      <c r="ANS76" s="186"/>
      <c r="ANT76" s="185"/>
      <c r="ANU76" s="186"/>
      <c r="ANV76" s="185"/>
      <c r="ANW76" s="186"/>
      <c r="ANX76" s="185"/>
      <c r="ANY76" s="186"/>
      <c r="ANZ76" s="185"/>
      <c r="AOA76" s="186"/>
      <c r="AOB76" s="185"/>
      <c r="AOC76" s="186"/>
      <c r="AOD76" s="185"/>
      <c r="AOE76" s="186"/>
      <c r="AOF76" s="185"/>
      <c r="AOG76" s="186"/>
      <c r="AOH76" s="185"/>
      <c r="AOI76" s="186"/>
      <c r="AOJ76" s="185"/>
      <c r="AOK76" s="186"/>
      <c r="AOL76" s="185"/>
      <c r="AOM76" s="186"/>
      <c r="AON76" s="185"/>
      <c r="AOO76" s="186"/>
      <c r="AOP76" s="185"/>
      <c r="AOQ76" s="186"/>
      <c r="AOR76" s="185"/>
      <c r="AOS76" s="186"/>
      <c r="AOT76" s="185"/>
      <c r="AOU76" s="186"/>
      <c r="AOV76" s="185"/>
      <c r="AOW76" s="186"/>
      <c r="AOX76" s="185"/>
      <c r="AOY76" s="186"/>
      <c r="AOZ76" s="185"/>
      <c r="APA76" s="186"/>
      <c r="APB76" s="185"/>
      <c r="APC76" s="186"/>
      <c r="APD76" s="185"/>
      <c r="APE76" s="186"/>
      <c r="APF76" s="185"/>
      <c r="APG76" s="186"/>
      <c r="APH76" s="185"/>
      <c r="API76" s="186"/>
      <c r="APJ76" s="185"/>
      <c r="APK76" s="186"/>
      <c r="APL76" s="185"/>
      <c r="APM76" s="186"/>
      <c r="APN76" s="185"/>
      <c r="APO76" s="186"/>
      <c r="APP76" s="185"/>
      <c r="APQ76" s="186"/>
      <c r="APR76" s="185"/>
      <c r="APS76" s="186"/>
      <c r="APT76" s="185"/>
      <c r="APU76" s="186"/>
      <c r="APV76" s="185"/>
      <c r="APW76" s="186"/>
      <c r="APX76" s="185"/>
      <c r="APY76" s="186"/>
      <c r="APZ76" s="185"/>
      <c r="AQA76" s="186"/>
      <c r="AQB76" s="185"/>
      <c r="AQC76" s="186"/>
      <c r="AQD76" s="185"/>
      <c r="AQE76" s="186"/>
      <c r="AQF76" s="185"/>
      <c r="AQG76" s="186"/>
      <c r="AQH76" s="185"/>
      <c r="AQI76" s="186"/>
      <c r="AQJ76" s="185"/>
      <c r="AQK76" s="186"/>
      <c r="AQL76" s="185"/>
      <c r="AQM76" s="186"/>
      <c r="AQN76" s="185"/>
      <c r="AQO76" s="186"/>
      <c r="AQP76" s="185"/>
      <c r="AQQ76" s="186"/>
      <c r="AQR76" s="185"/>
      <c r="AQS76" s="186"/>
      <c r="AQT76" s="185"/>
      <c r="AQU76" s="186"/>
      <c r="AQV76" s="185"/>
      <c r="AQW76" s="186"/>
      <c r="AQX76" s="185"/>
      <c r="AQY76" s="186"/>
      <c r="AQZ76" s="185"/>
      <c r="ARA76" s="186"/>
      <c r="ARB76" s="185"/>
      <c r="ARC76" s="186"/>
      <c r="ARD76" s="185"/>
      <c r="ARE76" s="186"/>
      <c r="ARF76" s="185"/>
      <c r="ARG76" s="186"/>
      <c r="ARH76" s="185"/>
      <c r="ARI76" s="186"/>
      <c r="ARJ76" s="185"/>
      <c r="ARK76" s="186"/>
      <c r="ARL76" s="185"/>
      <c r="ARM76" s="186"/>
      <c r="ARN76" s="185"/>
      <c r="ARO76" s="186"/>
      <c r="ARP76" s="185"/>
      <c r="ARQ76" s="186"/>
      <c r="ARR76" s="185"/>
      <c r="ARS76" s="186"/>
      <c r="ART76" s="185"/>
      <c r="ARU76" s="186"/>
      <c r="ARV76" s="185"/>
      <c r="ARW76" s="186"/>
      <c r="ARX76" s="185"/>
      <c r="ARY76" s="186"/>
      <c r="ARZ76" s="185"/>
      <c r="ASA76" s="186"/>
      <c r="ASB76" s="185"/>
      <c r="ASC76" s="186"/>
      <c r="ASD76" s="185"/>
      <c r="ASE76" s="186"/>
      <c r="ASF76" s="185"/>
      <c r="ASG76" s="186"/>
      <c r="ASH76" s="185"/>
      <c r="ASI76" s="186"/>
      <c r="ASJ76" s="185"/>
      <c r="ASK76" s="186"/>
      <c r="ASL76" s="185"/>
      <c r="ASM76" s="186"/>
      <c r="ASN76" s="185"/>
      <c r="ASO76" s="186"/>
      <c r="ASP76" s="185"/>
      <c r="ASQ76" s="186"/>
      <c r="ASR76" s="185"/>
      <c r="ASS76" s="186"/>
      <c r="AST76" s="185"/>
      <c r="ASU76" s="186"/>
      <c r="ASV76" s="185"/>
      <c r="ASW76" s="186"/>
      <c r="ASX76" s="185"/>
      <c r="ASY76" s="186"/>
      <c r="ASZ76" s="185"/>
      <c r="ATA76" s="186"/>
      <c r="ATB76" s="185"/>
      <c r="ATC76" s="186"/>
      <c r="ATD76" s="185"/>
      <c r="ATE76" s="186"/>
      <c r="ATF76" s="185"/>
      <c r="ATG76" s="186"/>
      <c r="ATH76" s="185"/>
      <c r="ATI76" s="186"/>
      <c r="ATJ76" s="185"/>
      <c r="ATK76" s="186"/>
      <c r="ATL76" s="185"/>
      <c r="ATM76" s="186"/>
      <c r="ATN76" s="185"/>
      <c r="ATO76" s="186"/>
      <c r="ATP76" s="185"/>
      <c r="ATQ76" s="186"/>
      <c r="ATR76" s="185"/>
      <c r="ATS76" s="186"/>
      <c r="ATT76" s="185"/>
      <c r="ATU76" s="186"/>
      <c r="ATV76" s="185"/>
      <c r="ATW76" s="186"/>
      <c r="ATX76" s="185"/>
      <c r="ATY76" s="186"/>
      <c r="ATZ76" s="185"/>
      <c r="AUA76" s="186"/>
      <c r="AUB76" s="185"/>
      <c r="AUC76" s="186"/>
      <c r="AUD76" s="185"/>
      <c r="AUE76" s="186"/>
      <c r="AUF76" s="185"/>
      <c r="AUG76" s="186"/>
      <c r="AUH76" s="185"/>
      <c r="AUI76" s="186"/>
      <c r="AUJ76" s="185"/>
      <c r="AUK76" s="186"/>
      <c r="AUL76" s="185"/>
      <c r="AUM76" s="186"/>
      <c r="AUN76" s="185"/>
      <c r="AUO76" s="186"/>
      <c r="AUP76" s="185"/>
      <c r="AUQ76" s="186"/>
      <c r="AUR76" s="185"/>
      <c r="AUS76" s="186"/>
      <c r="AUT76" s="185"/>
      <c r="AUU76" s="186"/>
      <c r="AUV76" s="185"/>
      <c r="AUW76" s="186"/>
      <c r="AUX76" s="185"/>
      <c r="AUY76" s="186"/>
      <c r="AUZ76" s="185"/>
      <c r="AVA76" s="186"/>
      <c r="AVB76" s="185"/>
      <c r="AVC76" s="186"/>
      <c r="AVD76" s="185"/>
      <c r="AVE76" s="186"/>
      <c r="AVF76" s="185"/>
      <c r="AVG76" s="186"/>
      <c r="AVH76" s="185"/>
      <c r="AVI76" s="186"/>
      <c r="AVJ76" s="185"/>
      <c r="AVK76" s="186"/>
      <c r="AVL76" s="185"/>
      <c r="AVM76" s="186"/>
      <c r="AVN76" s="185"/>
      <c r="AVO76" s="186"/>
      <c r="AVP76" s="185"/>
      <c r="AVQ76" s="186"/>
      <c r="AVR76" s="185"/>
      <c r="AVS76" s="186"/>
      <c r="AVT76" s="185"/>
      <c r="AVU76" s="186"/>
      <c r="AVV76" s="185"/>
      <c r="AVW76" s="186"/>
      <c r="AVX76" s="185"/>
      <c r="AVY76" s="186"/>
      <c r="AVZ76" s="185"/>
      <c r="AWA76" s="186"/>
      <c r="AWB76" s="185"/>
      <c r="AWC76" s="186"/>
      <c r="AWD76" s="185"/>
      <c r="AWE76" s="186"/>
      <c r="AWF76" s="185"/>
      <c r="AWG76" s="186"/>
      <c r="AWH76" s="185"/>
      <c r="AWI76" s="186"/>
      <c r="AWJ76" s="185"/>
      <c r="AWK76" s="186"/>
      <c r="AWL76" s="185"/>
      <c r="AWM76" s="186"/>
      <c r="AWN76" s="185"/>
      <c r="AWO76" s="186"/>
      <c r="AWP76" s="185"/>
      <c r="AWQ76" s="186"/>
      <c r="AWR76" s="185"/>
      <c r="AWS76" s="186"/>
      <c r="AWT76" s="185"/>
      <c r="AWU76" s="186"/>
      <c r="AWV76" s="185"/>
      <c r="AWW76" s="186"/>
      <c r="AWX76" s="185"/>
      <c r="AWY76" s="186"/>
      <c r="AWZ76" s="185"/>
      <c r="AXA76" s="186"/>
      <c r="AXB76" s="185"/>
      <c r="AXC76" s="186"/>
      <c r="AXD76" s="185"/>
      <c r="AXE76" s="186"/>
      <c r="AXF76" s="185"/>
      <c r="AXG76" s="186"/>
      <c r="AXH76" s="185"/>
      <c r="AXI76" s="186"/>
      <c r="AXJ76" s="185"/>
      <c r="AXK76" s="186"/>
      <c r="AXL76" s="185"/>
      <c r="AXM76" s="186"/>
      <c r="AXN76" s="185"/>
      <c r="AXO76" s="186"/>
      <c r="AXP76" s="185"/>
      <c r="AXQ76" s="186"/>
      <c r="AXR76" s="185"/>
      <c r="AXS76" s="186"/>
      <c r="AXT76" s="185"/>
      <c r="AXU76" s="186"/>
      <c r="AXV76" s="185"/>
      <c r="AXW76" s="186"/>
      <c r="AXX76" s="185"/>
      <c r="AXY76" s="186"/>
      <c r="AXZ76" s="185"/>
      <c r="AYA76" s="186"/>
      <c r="AYB76" s="185"/>
      <c r="AYC76" s="186"/>
      <c r="AYD76" s="185"/>
      <c r="AYE76" s="186"/>
      <c r="AYF76" s="185"/>
      <c r="AYG76" s="186"/>
      <c r="AYH76" s="185"/>
      <c r="AYI76" s="186"/>
      <c r="AYJ76" s="185"/>
      <c r="AYK76" s="186"/>
      <c r="AYL76" s="185"/>
      <c r="AYM76" s="186"/>
      <c r="AYN76" s="185"/>
      <c r="AYO76" s="186"/>
      <c r="AYP76" s="185"/>
      <c r="AYQ76" s="186"/>
      <c r="AYR76" s="185"/>
      <c r="AYS76" s="186"/>
      <c r="AYT76" s="185"/>
      <c r="AYU76" s="186"/>
      <c r="AYV76" s="185"/>
      <c r="AYW76" s="186"/>
      <c r="AYX76" s="185"/>
      <c r="AYY76" s="186"/>
      <c r="AYZ76" s="185"/>
      <c r="AZA76" s="186"/>
      <c r="AZB76" s="185"/>
      <c r="AZC76" s="186"/>
      <c r="AZD76" s="185"/>
      <c r="AZE76" s="186"/>
      <c r="AZF76" s="185"/>
      <c r="AZG76" s="186"/>
      <c r="AZH76" s="185"/>
      <c r="AZI76" s="186"/>
      <c r="AZJ76" s="185"/>
      <c r="AZK76" s="186"/>
      <c r="AZL76" s="185"/>
      <c r="AZM76" s="186"/>
      <c r="AZN76" s="185"/>
      <c r="AZO76" s="186"/>
      <c r="AZP76" s="185"/>
      <c r="AZQ76" s="186"/>
      <c r="AZR76" s="185"/>
      <c r="AZS76" s="186"/>
      <c r="AZT76" s="185"/>
      <c r="AZU76" s="186"/>
      <c r="AZV76" s="185"/>
      <c r="AZW76" s="186"/>
      <c r="AZX76" s="185"/>
      <c r="AZY76" s="186"/>
      <c r="AZZ76" s="185"/>
      <c r="BAA76" s="186"/>
      <c r="BAB76" s="185"/>
      <c r="BAC76" s="186"/>
      <c r="BAD76" s="185"/>
      <c r="BAE76" s="186"/>
      <c r="BAF76" s="185"/>
      <c r="BAG76" s="186"/>
      <c r="BAH76" s="185"/>
      <c r="BAI76" s="186"/>
      <c r="BAJ76" s="185"/>
      <c r="BAK76" s="186"/>
      <c r="BAL76" s="185"/>
      <c r="BAM76" s="186"/>
      <c r="BAN76" s="185"/>
      <c r="BAO76" s="186"/>
      <c r="BAP76" s="185"/>
      <c r="BAQ76" s="186"/>
      <c r="BAR76" s="185"/>
      <c r="BAS76" s="186"/>
      <c r="BAT76" s="185"/>
      <c r="BAU76" s="186"/>
      <c r="BAV76" s="185"/>
      <c r="BAW76" s="186"/>
      <c r="BAX76" s="185"/>
      <c r="BAY76" s="186"/>
      <c r="BAZ76" s="185"/>
      <c r="BBA76" s="186"/>
      <c r="BBB76" s="185"/>
      <c r="BBC76" s="186"/>
      <c r="BBD76" s="185"/>
      <c r="BBE76" s="186"/>
      <c r="BBF76" s="185"/>
      <c r="BBG76" s="186"/>
      <c r="BBH76" s="185"/>
      <c r="BBI76" s="186"/>
      <c r="BBJ76" s="185"/>
      <c r="BBK76" s="186"/>
      <c r="BBL76" s="185"/>
      <c r="BBM76" s="186"/>
      <c r="BBN76" s="185"/>
      <c r="BBO76" s="186"/>
      <c r="BBP76" s="185"/>
      <c r="BBQ76" s="186"/>
      <c r="BBR76" s="185"/>
      <c r="BBS76" s="186"/>
      <c r="BBT76" s="185"/>
      <c r="BBU76" s="186"/>
      <c r="BBV76" s="185"/>
      <c r="BBW76" s="186"/>
      <c r="BBX76" s="185"/>
      <c r="BBY76" s="186"/>
      <c r="BBZ76" s="185"/>
      <c r="BCA76" s="186"/>
      <c r="BCB76" s="185"/>
      <c r="BCC76" s="186"/>
      <c r="BCD76" s="185"/>
      <c r="BCE76" s="186"/>
      <c r="BCF76" s="185"/>
      <c r="BCG76" s="186"/>
      <c r="BCH76" s="185"/>
      <c r="BCI76" s="186"/>
      <c r="BCJ76" s="185"/>
      <c r="BCK76" s="186"/>
      <c r="BCL76" s="185"/>
      <c r="BCM76" s="186"/>
      <c r="BCN76" s="185"/>
      <c r="BCO76" s="186"/>
      <c r="BCP76" s="185"/>
      <c r="BCQ76" s="186"/>
      <c r="BCR76" s="185"/>
      <c r="BCS76" s="186"/>
      <c r="BCT76" s="185"/>
      <c r="BCU76" s="186"/>
      <c r="BCV76" s="185"/>
      <c r="BCW76" s="186"/>
      <c r="BCX76" s="185"/>
      <c r="BCY76" s="186"/>
      <c r="BCZ76" s="185"/>
      <c r="BDA76" s="186"/>
      <c r="BDB76" s="185"/>
      <c r="BDC76" s="186"/>
      <c r="BDD76" s="185"/>
      <c r="BDE76" s="186"/>
      <c r="BDF76" s="185"/>
      <c r="BDG76" s="186"/>
      <c r="BDH76" s="185"/>
      <c r="BDI76" s="186"/>
      <c r="BDJ76" s="185"/>
      <c r="BDK76" s="186"/>
      <c r="BDL76" s="185"/>
      <c r="BDM76" s="186"/>
      <c r="BDN76" s="185"/>
      <c r="BDO76" s="186"/>
      <c r="BDP76" s="185"/>
      <c r="BDQ76" s="186"/>
      <c r="BDR76" s="185"/>
      <c r="BDS76" s="186"/>
      <c r="BDT76" s="185"/>
      <c r="BDU76" s="186"/>
      <c r="BDV76" s="185"/>
      <c r="BDW76" s="186"/>
      <c r="BDX76" s="185"/>
      <c r="BDY76" s="186"/>
      <c r="BDZ76" s="185"/>
      <c r="BEA76" s="186"/>
      <c r="BEB76" s="185"/>
      <c r="BEC76" s="186"/>
      <c r="BED76" s="185"/>
      <c r="BEE76" s="186"/>
      <c r="BEF76" s="185"/>
      <c r="BEG76" s="186"/>
      <c r="BEH76" s="185"/>
      <c r="BEI76" s="186"/>
      <c r="BEJ76" s="185"/>
      <c r="BEK76" s="186"/>
      <c r="BEL76" s="185"/>
      <c r="BEM76" s="186"/>
      <c r="BEN76" s="185"/>
      <c r="BEO76" s="186"/>
      <c r="BEP76" s="185"/>
      <c r="BEQ76" s="186"/>
      <c r="BER76" s="185"/>
      <c r="BES76" s="186"/>
      <c r="BET76" s="185"/>
      <c r="BEU76" s="186"/>
      <c r="BEV76" s="185"/>
      <c r="BEW76" s="186"/>
      <c r="BEX76" s="185"/>
      <c r="BEY76" s="186"/>
      <c r="BEZ76" s="185"/>
      <c r="BFA76" s="186"/>
      <c r="BFB76" s="185"/>
      <c r="BFC76" s="186"/>
      <c r="BFD76" s="185"/>
      <c r="BFE76" s="186"/>
      <c r="BFF76" s="185"/>
      <c r="BFG76" s="186"/>
      <c r="BFH76" s="185"/>
      <c r="BFI76" s="186"/>
      <c r="BFJ76" s="185"/>
      <c r="BFK76" s="186"/>
      <c r="BFL76" s="185"/>
      <c r="BFM76" s="186"/>
      <c r="BFN76" s="185"/>
      <c r="BFO76" s="186"/>
      <c r="BFP76" s="185"/>
      <c r="BFQ76" s="186"/>
      <c r="BFR76" s="185"/>
      <c r="BFS76" s="186"/>
      <c r="BFT76" s="185"/>
      <c r="BFU76" s="186"/>
      <c r="BFV76" s="185"/>
      <c r="BFW76" s="186"/>
      <c r="BFX76" s="185"/>
      <c r="BFY76" s="186"/>
      <c r="BFZ76" s="185"/>
      <c r="BGA76" s="186"/>
      <c r="BGB76" s="185"/>
      <c r="BGC76" s="186"/>
      <c r="BGD76" s="185"/>
      <c r="BGE76" s="186"/>
      <c r="BGF76" s="185"/>
      <c r="BGG76" s="186"/>
      <c r="BGH76" s="185"/>
      <c r="BGI76" s="186"/>
      <c r="BGJ76" s="185"/>
      <c r="BGK76" s="186"/>
      <c r="BGL76" s="185"/>
      <c r="BGM76" s="186"/>
      <c r="BGN76" s="185"/>
      <c r="BGO76" s="186"/>
      <c r="BGP76" s="185"/>
      <c r="BGQ76" s="186"/>
      <c r="BGR76" s="185"/>
      <c r="BGS76" s="186"/>
      <c r="BGT76" s="185"/>
      <c r="BGU76" s="186"/>
      <c r="BGV76" s="185"/>
      <c r="BGW76" s="186"/>
      <c r="BGX76" s="185"/>
      <c r="BGY76" s="186"/>
      <c r="BGZ76" s="185"/>
      <c r="BHA76" s="186"/>
      <c r="BHB76" s="185"/>
      <c r="BHC76" s="186"/>
      <c r="BHD76" s="185"/>
      <c r="BHE76" s="186"/>
      <c r="BHF76" s="185"/>
      <c r="BHG76" s="186"/>
      <c r="BHH76" s="185"/>
      <c r="BHI76" s="186"/>
      <c r="BHJ76" s="185"/>
      <c r="BHK76" s="186"/>
      <c r="BHL76" s="185"/>
      <c r="BHM76" s="186"/>
      <c r="BHN76" s="185"/>
      <c r="BHO76" s="186"/>
      <c r="BHP76" s="185"/>
      <c r="BHQ76" s="186"/>
      <c r="BHR76" s="185"/>
      <c r="BHS76" s="186"/>
      <c r="BHT76" s="185"/>
      <c r="BHU76" s="186"/>
      <c r="BHV76" s="185"/>
      <c r="BHW76" s="186"/>
      <c r="BHX76" s="185"/>
      <c r="BHY76" s="186"/>
      <c r="BHZ76" s="185"/>
      <c r="BIA76" s="186"/>
      <c r="BIB76" s="185"/>
      <c r="BIC76" s="186"/>
      <c r="BID76" s="185"/>
      <c r="BIE76" s="186"/>
      <c r="BIF76" s="185"/>
      <c r="BIG76" s="186"/>
      <c r="BIH76" s="185"/>
      <c r="BII76" s="186"/>
      <c r="BIJ76" s="185"/>
      <c r="BIK76" s="186"/>
      <c r="BIL76" s="185"/>
      <c r="BIM76" s="186"/>
      <c r="BIN76" s="185"/>
      <c r="BIO76" s="186"/>
      <c r="BIP76" s="185"/>
      <c r="BIQ76" s="186"/>
      <c r="BIR76" s="185"/>
      <c r="BIS76" s="186"/>
      <c r="BIT76" s="185"/>
      <c r="BIU76" s="186"/>
      <c r="BIV76" s="185"/>
      <c r="BIW76" s="186"/>
      <c r="BIX76" s="185"/>
      <c r="BIY76" s="186"/>
      <c r="BIZ76" s="185"/>
      <c r="BJA76" s="186"/>
      <c r="BJB76" s="185"/>
      <c r="BJC76" s="186"/>
      <c r="BJD76" s="185"/>
      <c r="BJE76" s="186"/>
      <c r="BJF76" s="185"/>
      <c r="BJG76" s="186"/>
      <c r="BJH76" s="185"/>
      <c r="BJI76" s="186"/>
      <c r="BJJ76" s="185"/>
      <c r="BJK76" s="186"/>
      <c r="BJL76" s="185"/>
      <c r="BJM76" s="186"/>
      <c r="BJN76" s="185"/>
      <c r="BJO76" s="186"/>
      <c r="BJP76" s="185"/>
      <c r="BJQ76" s="186"/>
      <c r="BJR76" s="185"/>
      <c r="BJS76" s="186"/>
      <c r="BJT76" s="185"/>
      <c r="BJU76" s="186"/>
      <c r="BJV76" s="185"/>
      <c r="BJW76" s="186"/>
      <c r="BJX76" s="185"/>
      <c r="BJY76" s="186"/>
      <c r="BJZ76" s="185"/>
      <c r="BKA76" s="186"/>
      <c r="BKB76" s="185"/>
      <c r="BKC76" s="186"/>
      <c r="BKD76" s="185"/>
      <c r="BKE76" s="186"/>
      <c r="BKF76" s="185"/>
      <c r="BKG76" s="186"/>
      <c r="BKH76" s="185"/>
      <c r="BKI76" s="186"/>
      <c r="BKJ76" s="185"/>
      <c r="BKK76" s="186"/>
      <c r="BKL76" s="185"/>
      <c r="BKM76" s="186"/>
      <c r="BKN76" s="185"/>
      <c r="BKO76" s="186"/>
      <c r="BKP76" s="185"/>
      <c r="BKQ76" s="186"/>
      <c r="BKR76" s="185"/>
      <c r="BKS76" s="186"/>
      <c r="BKT76" s="185"/>
      <c r="BKU76" s="186"/>
      <c r="BKV76" s="185"/>
      <c r="BKW76" s="186"/>
      <c r="BKX76" s="185"/>
      <c r="BKY76" s="186"/>
      <c r="BKZ76" s="185"/>
      <c r="BLA76" s="186"/>
      <c r="BLB76" s="185"/>
      <c r="BLC76" s="186"/>
      <c r="BLD76" s="185"/>
      <c r="BLE76" s="186"/>
      <c r="BLF76" s="185"/>
      <c r="BLG76" s="186"/>
      <c r="BLH76" s="185"/>
      <c r="BLI76" s="186"/>
      <c r="BLJ76" s="185"/>
      <c r="BLK76" s="186"/>
      <c r="BLL76" s="185"/>
      <c r="BLM76" s="186"/>
      <c r="BLN76" s="185"/>
      <c r="BLO76" s="186"/>
      <c r="BLP76" s="185"/>
      <c r="BLQ76" s="186"/>
      <c r="BLR76" s="185"/>
      <c r="BLS76" s="186"/>
      <c r="BLT76" s="185"/>
      <c r="BLU76" s="186"/>
      <c r="BLV76" s="185"/>
      <c r="BLW76" s="186"/>
      <c r="BLX76" s="185"/>
      <c r="BLY76" s="186"/>
      <c r="BLZ76" s="185"/>
      <c r="BMA76" s="186"/>
      <c r="BMB76" s="185"/>
      <c r="BMC76" s="186"/>
      <c r="BMD76" s="185"/>
      <c r="BME76" s="186"/>
      <c r="BMF76" s="185"/>
      <c r="BMG76" s="186"/>
      <c r="BMH76" s="185"/>
      <c r="BMI76" s="186"/>
      <c r="BMJ76" s="185"/>
      <c r="BMK76" s="186"/>
      <c r="BML76" s="185"/>
      <c r="BMM76" s="186"/>
      <c r="BMN76" s="185"/>
      <c r="BMO76" s="186"/>
      <c r="BMP76" s="185"/>
      <c r="BMQ76" s="186"/>
      <c r="BMR76" s="185"/>
      <c r="BMS76" s="186"/>
      <c r="BMT76" s="185"/>
      <c r="BMU76" s="186"/>
      <c r="BMV76" s="185"/>
      <c r="BMW76" s="186"/>
      <c r="BMX76" s="185"/>
      <c r="BMY76" s="186"/>
      <c r="BMZ76" s="185"/>
      <c r="BNA76" s="186"/>
      <c r="BNB76" s="185"/>
      <c r="BNC76" s="186"/>
      <c r="BND76" s="185"/>
      <c r="BNE76" s="186"/>
      <c r="BNF76" s="185"/>
      <c r="BNG76" s="186"/>
      <c r="BNH76" s="185"/>
      <c r="BNI76" s="186"/>
      <c r="BNJ76" s="185"/>
      <c r="BNK76" s="186"/>
      <c r="BNL76" s="185"/>
      <c r="BNM76" s="186"/>
      <c r="BNN76" s="185"/>
      <c r="BNO76" s="186"/>
      <c r="BNP76" s="185"/>
      <c r="BNQ76" s="186"/>
      <c r="BNR76" s="185"/>
      <c r="BNS76" s="186"/>
      <c r="BNT76" s="185"/>
      <c r="BNU76" s="186"/>
      <c r="BNV76" s="185"/>
      <c r="BNW76" s="186"/>
      <c r="BNX76" s="185"/>
      <c r="BNY76" s="186"/>
      <c r="BNZ76" s="185"/>
      <c r="BOA76" s="186"/>
      <c r="BOB76" s="185"/>
      <c r="BOC76" s="186"/>
      <c r="BOD76" s="185"/>
      <c r="BOE76" s="186"/>
      <c r="BOF76" s="185"/>
      <c r="BOG76" s="186"/>
      <c r="BOH76" s="185"/>
      <c r="BOI76" s="186"/>
      <c r="BOJ76" s="185"/>
      <c r="BOK76" s="186"/>
      <c r="BOL76" s="185"/>
      <c r="BOM76" s="186"/>
      <c r="BON76" s="185"/>
      <c r="BOO76" s="186"/>
      <c r="BOP76" s="185"/>
      <c r="BOQ76" s="186"/>
      <c r="BOR76" s="185"/>
      <c r="BOS76" s="186"/>
      <c r="BOT76" s="185"/>
      <c r="BOU76" s="186"/>
      <c r="BOV76" s="185"/>
      <c r="BOW76" s="186"/>
      <c r="BOX76" s="185"/>
      <c r="BOY76" s="186"/>
      <c r="BOZ76" s="185"/>
      <c r="BPA76" s="186"/>
      <c r="BPB76" s="185"/>
      <c r="BPC76" s="186"/>
      <c r="BPD76" s="185"/>
      <c r="BPE76" s="186"/>
      <c r="BPF76" s="185"/>
      <c r="BPG76" s="186"/>
      <c r="BPH76" s="185"/>
      <c r="BPI76" s="186"/>
      <c r="BPJ76" s="185"/>
      <c r="BPK76" s="186"/>
      <c r="BPL76" s="185"/>
      <c r="BPM76" s="186"/>
      <c r="BPN76" s="185"/>
      <c r="BPO76" s="186"/>
      <c r="BPP76" s="185"/>
      <c r="BPQ76" s="186"/>
      <c r="BPR76" s="185"/>
      <c r="BPS76" s="186"/>
      <c r="BPT76" s="185"/>
      <c r="BPU76" s="186"/>
      <c r="BPV76" s="185"/>
      <c r="BPW76" s="186"/>
      <c r="BPX76" s="185"/>
      <c r="BPY76" s="186"/>
      <c r="BPZ76" s="185"/>
      <c r="BQA76" s="186"/>
      <c r="BQB76" s="185"/>
      <c r="BQC76" s="186"/>
      <c r="BQD76" s="185"/>
      <c r="BQE76" s="186"/>
      <c r="BQF76" s="185"/>
      <c r="BQG76" s="186"/>
      <c r="BQH76" s="185"/>
      <c r="BQI76" s="186"/>
      <c r="BQJ76" s="185"/>
      <c r="BQK76" s="186"/>
      <c r="BQL76" s="185"/>
      <c r="BQM76" s="186"/>
      <c r="BQN76" s="185"/>
      <c r="BQO76" s="186"/>
      <c r="BQP76" s="185"/>
      <c r="BQQ76" s="186"/>
      <c r="BQR76" s="185"/>
      <c r="BQS76" s="186"/>
      <c r="BQT76" s="185"/>
      <c r="BQU76" s="186"/>
      <c r="BQV76" s="185"/>
      <c r="BQW76" s="186"/>
      <c r="BQX76" s="185"/>
      <c r="BQY76" s="186"/>
      <c r="BQZ76" s="185"/>
      <c r="BRA76" s="186"/>
      <c r="BRB76" s="185"/>
      <c r="BRC76" s="186"/>
      <c r="BRD76" s="185"/>
      <c r="BRE76" s="186"/>
      <c r="BRF76" s="185"/>
      <c r="BRG76" s="186"/>
      <c r="BRH76" s="185"/>
      <c r="BRI76" s="186"/>
      <c r="BRJ76" s="185"/>
      <c r="BRK76" s="186"/>
      <c r="BRL76" s="185"/>
      <c r="BRM76" s="186"/>
      <c r="BRN76" s="185"/>
      <c r="BRO76" s="186"/>
      <c r="BRP76" s="185"/>
      <c r="BRQ76" s="186"/>
      <c r="BRR76" s="185"/>
      <c r="BRS76" s="186"/>
      <c r="BRT76" s="185"/>
      <c r="BRU76" s="186"/>
      <c r="BRV76" s="185"/>
      <c r="BRW76" s="186"/>
      <c r="BRX76" s="185"/>
      <c r="BRY76" s="186"/>
      <c r="BRZ76" s="185"/>
      <c r="BSA76" s="186"/>
      <c r="BSB76" s="185"/>
      <c r="BSC76" s="186"/>
      <c r="BSD76" s="185"/>
      <c r="BSE76" s="186"/>
      <c r="BSF76" s="185"/>
      <c r="BSG76" s="186"/>
      <c r="BSH76" s="185"/>
      <c r="BSI76" s="186"/>
      <c r="BSJ76" s="185"/>
      <c r="BSK76" s="186"/>
      <c r="BSL76" s="185"/>
      <c r="BSM76" s="186"/>
      <c r="BSN76" s="185"/>
      <c r="BSO76" s="186"/>
      <c r="BSP76" s="185"/>
      <c r="BSQ76" s="186"/>
      <c r="BSR76" s="185"/>
      <c r="BSS76" s="186"/>
      <c r="BST76" s="185"/>
      <c r="BSU76" s="186"/>
      <c r="BSV76" s="185"/>
      <c r="BSW76" s="186"/>
      <c r="BSX76" s="185"/>
      <c r="BSY76" s="186"/>
      <c r="BSZ76" s="185"/>
      <c r="BTA76" s="186"/>
      <c r="BTB76" s="185"/>
      <c r="BTC76" s="186"/>
      <c r="BTD76" s="185"/>
      <c r="BTE76" s="186"/>
      <c r="BTF76" s="185"/>
      <c r="BTG76" s="186"/>
      <c r="BTH76" s="185"/>
      <c r="BTI76" s="186"/>
      <c r="BTJ76" s="185"/>
      <c r="BTK76" s="186"/>
      <c r="BTL76" s="185"/>
      <c r="BTM76" s="186"/>
      <c r="BTN76" s="185"/>
      <c r="BTO76" s="186"/>
      <c r="BTP76" s="185"/>
      <c r="BTQ76" s="186"/>
      <c r="BTR76" s="185"/>
      <c r="BTS76" s="186"/>
      <c r="BTT76" s="185"/>
      <c r="BTU76" s="186"/>
      <c r="BTV76" s="185"/>
      <c r="BTW76" s="186"/>
      <c r="BTX76" s="185"/>
      <c r="BTY76" s="186"/>
      <c r="BTZ76" s="185"/>
      <c r="BUA76" s="186"/>
      <c r="BUB76" s="185"/>
      <c r="BUC76" s="186"/>
      <c r="BUD76" s="185"/>
      <c r="BUE76" s="186"/>
      <c r="BUF76" s="185"/>
      <c r="BUG76" s="186"/>
      <c r="BUH76" s="185"/>
      <c r="BUI76" s="186"/>
      <c r="BUJ76" s="185"/>
      <c r="BUK76" s="186"/>
      <c r="BUL76" s="185"/>
      <c r="BUM76" s="186"/>
      <c r="BUN76" s="185"/>
      <c r="BUO76" s="186"/>
      <c r="BUP76" s="185"/>
      <c r="BUQ76" s="186"/>
      <c r="BUR76" s="185"/>
      <c r="BUS76" s="186"/>
      <c r="BUT76" s="185"/>
      <c r="BUU76" s="186"/>
      <c r="BUV76" s="185"/>
      <c r="BUW76" s="186"/>
      <c r="BUX76" s="185"/>
      <c r="BUY76" s="186"/>
      <c r="BUZ76" s="185"/>
      <c r="BVA76" s="186"/>
      <c r="BVB76" s="185"/>
      <c r="BVC76" s="186"/>
      <c r="BVD76" s="185"/>
      <c r="BVE76" s="186"/>
      <c r="BVF76" s="185"/>
      <c r="BVG76" s="186"/>
      <c r="BVH76" s="185"/>
      <c r="BVI76" s="186"/>
      <c r="BVJ76" s="185"/>
      <c r="BVK76" s="186"/>
      <c r="BVL76" s="185"/>
      <c r="BVM76" s="186"/>
      <c r="BVN76" s="185"/>
      <c r="BVO76" s="186"/>
      <c r="BVP76" s="185"/>
      <c r="BVQ76" s="186"/>
      <c r="BVR76" s="185"/>
      <c r="BVS76" s="186"/>
      <c r="BVT76" s="185"/>
      <c r="BVU76" s="186"/>
      <c r="BVV76" s="185"/>
      <c r="BVW76" s="186"/>
      <c r="BVX76" s="185"/>
      <c r="BVY76" s="186"/>
      <c r="BVZ76" s="185"/>
      <c r="BWA76" s="186"/>
      <c r="BWB76" s="185"/>
      <c r="BWC76" s="186"/>
      <c r="BWD76" s="185"/>
      <c r="BWE76" s="186"/>
      <c r="BWF76" s="185"/>
      <c r="BWG76" s="186"/>
      <c r="BWH76" s="185"/>
      <c r="BWI76" s="186"/>
      <c r="BWJ76" s="185"/>
      <c r="BWK76" s="186"/>
      <c r="BWL76" s="185"/>
      <c r="BWM76" s="186"/>
      <c r="BWN76" s="185"/>
      <c r="BWO76" s="186"/>
      <c r="BWP76" s="185"/>
      <c r="BWQ76" s="186"/>
      <c r="BWR76" s="185"/>
      <c r="BWS76" s="186"/>
      <c r="BWT76" s="185"/>
      <c r="BWU76" s="186"/>
      <c r="BWV76" s="185"/>
      <c r="BWW76" s="186"/>
      <c r="BWX76" s="185"/>
      <c r="BWY76" s="186"/>
      <c r="BWZ76" s="185"/>
      <c r="BXA76" s="186"/>
      <c r="BXB76" s="185"/>
      <c r="BXC76" s="186"/>
      <c r="BXD76" s="185"/>
      <c r="BXE76" s="186"/>
      <c r="BXF76" s="185"/>
      <c r="BXG76" s="186"/>
      <c r="BXH76" s="185"/>
      <c r="BXI76" s="186"/>
      <c r="BXJ76" s="185"/>
      <c r="BXK76" s="186"/>
      <c r="BXL76" s="185"/>
      <c r="BXM76" s="186"/>
      <c r="BXN76" s="185"/>
      <c r="BXO76" s="186"/>
      <c r="BXP76" s="185"/>
      <c r="BXQ76" s="186"/>
      <c r="BXR76" s="185"/>
      <c r="BXS76" s="186"/>
      <c r="BXT76" s="185"/>
      <c r="BXU76" s="186"/>
      <c r="BXV76" s="185"/>
      <c r="BXW76" s="186"/>
      <c r="BXX76" s="185"/>
      <c r="BXY76" s="186"/>
      <c r="BXZ76" s="185"/>
      <c r="BYA76" s="186"/>
      <c r="BYB76" s="185"/>
      <c r="BYC76" s="186"/>
      <c r="BYD76" s="185"/>
      <c r="BYE76" s="186"/>
      <c r="BYF76" s="185"/>
      <c r="BYG76" s="186"/>
      <c r="BYH76" s="185"/>
      <c r="BYI76" s="186"/>
      <c r="BYJ76" s="185"/>
      <c r="BYK76" s="186"/>
      <c r="BYL76" s="185"/>
      <c r="BYM76" s="186"/>
      <c r="BYN76" s="185"/>
      <c r="BYO76" s="186"/>
      <c r="BYP76" s="185"/>
      <c r="BYQ76" s="186"/>
      <c r="BYR76" s="185"/>
      <c r="BYS76" s="186"/>
      <c r="BYT76" s="185"/>
      <c r="BYU76" s="186"/>
      <c r="BYV76" s="185"/>
      <c r="BYW76" s="186"/>
      <c r="BYX76" s="185"/>
      <c r="BYY76" s="186"/>
      <c r="BYZ76" s="185"/>
      <c r="BZA76" s="186"/>
      <c r="BZB76" s="185"/>
      <c r="BZC76" s="186"/>
      <c r="BZD76" s="185"/>
      <c r="BZE76" s="186"/>
      <c r="BZF76" s="185"/>
      <c r="BZG76" s="186"/>
      <c r="BZH76" s="185"/>
      <c r="BZI76" s="186"/>
      <c r="BZJ76" s="185"/>
      <c r="BZK76" s="186"/>
      <c r="BZL76" s="185"/>
      <c r="BZM76" s="186"/>
      <c r="BZN76" s="185"/>
      <c r="BZO76" s="186"/>
      <c r="BZP76" s="185"/>
      <c r="BZQ76" s="186"/>
      <c r="BZR76" s="185"/>
      <c r="BZS76" s="186"/>
      <c r="BZT76" s="185"/>
      <c r="BZU76" s="186"/>
      <c r="BZV76" s="185"/>
      <c r="BZW76" s="186"/>
      <c r="BZX76" s="185"/>
      <c r="BZY76" s="186"/>
      <c r="BZZ76" s="185"/>
      <c r="CAA76" s="186"/>
      <c r="CAB76" s="185"/>
      <c r="CAC76" s="186"/>
      <c r="CAD76" s="185"/>
      <c r="CAE76" s="186"/>
      <c r="CAF76" s="185"/>
      <c r="CAG76" s="186"/>
      <c r="CAH76" s="185"/>
      <c r="CAI76" s="186"/>
      <c r="CAJ76" s="185"/>
      <c r="CAK76" s="186"/>
      <c r="CAL76" s="185"/>
      <c r="CAM76" s="186"/>
      <c r="CAN76" s="185"/>
      <c r="CAO76" s="186"/>
      <c r="CAP76" s="185"/>
      <c r="CAQ76" s="186"/>
      <c r="CAR76" s="185"/>
      <c r="CAS76" s="186"/>
      <c r="CAT76" s="185"/>
      <c r="CAU76" s="186"/>
      <c r="CAV76" s="185"/>
      <c r="CAW76" s="186"/>
      <c r="CAX76" s="185"/>
      <c r="CAY76" s="186"/>
      <c r="CAZ76" s="185"/>
      <c r="CBA76" s="186"/>
      <c r="CBB76" s="185"/>
      <c r="CBC76" s="186"/>
      <c r="CBD76" s="185"/>
      <c r="CBE76" s="186"/>
      <c r="CBF76" s="185"/>
      <c r="CBG76" s="186"/>
      <c r="CBH76" s="185"/>
      <c r="CBI76" s="186"/>
      <c r="CBJ76" s="185"/>
      <c r="CBK76" s="186"/>
      <c r="CBL76" s="185"/>
      <c r="CBM76" s="186"/>
      <c r="CBN76" s="185"/>
      <c r="CBO76" s="186"/>
      <c r="CBP76" s="185"/>
      <c r="CBQ76" s="186"/>
      <c r="CBR76" s="185"/>
      <c r="CBS76" s="186"/>
      <c r="CBT76" s="185"/>
      <c r="CBU76" s="186"/>
      <c r="CBV76" s="185"/>
      <c r="CBW76" s="186"/>
      <c r="CBX76" s="185"/>
      <c r="CBY76" s="186"/>
      <c r="CBZ76" s="185"/>
      <c r="CCA76" s="186"/>
      <c r="CCB76" s="185"/>
      <c r="CCC76" s="186"/>
      <c r="CCD76" s="185"/>
      <c r="CCE76" s="186"/>
      <c r="CCF76" s="185"/>
      <c r="CCG76" s="186"/>
      <c r="CCH76" s="185"/>
      <c r="CCI76" s="186"/>
      <c r="CCJ76" s="185"/>
      <c r="CCK76" s="186"/>
      <c r="CCL76" s="185"/>
      <c r="CCM76" s="186"/>
      <c r="CCN76" s="185"/>
      <c r="CCO76" s="186"/>
      <c r="CCP76" s="185"/>
      <c r="CCQ76" s="186"/>
      <c r="CCR76" s="185"/>
      <c r="CCS76" s="186"/>
      <c r="CCT76" s="185"/>
      <c r="CCU76" s="186"/>
      <c r="CCV76" s="185"/>
      <c r="CCW76" s="186"/>
      <c r="CCX76" s="185"/>
      <c r="CCY76" s="186"/>
      <c r="CCZ76" s="185"/>
      <c r="CDA76" s="186"/>
      <c r="CDB76" s="185"/>
      <c r="CDC76" s="186"/>
      <c r="CDD76" s="185"/>
      <c r="CDE76" s="186"/>
      <c r="CDF76" s="185"/>
      <c r="CDG76" s="186"/>
      <c r="CDH76" s="185"/>
      <c r="CDI76" s="186"/>
      <c r="CDJ76" s="185"/>
      <c r="CDK76" s="186"/>
      <c r="CDL76" s="185"/>
      <c r="CDM76" s="186"/>
      <c r="CDN76" s="185"/>
      <c r="CDO76" s="186"/>
      <c r="CDP76" s="185"/>
      <c r="CDQ76" s="186"/>
      <c r="CDR76" s="185"/>
      <c r="CDS76" s="186"/>
      <c r="CDT76" s="185"/>
      <c r="CDU76" s="186"/>
      <c r="CDV76" s="185"/>
      <c r="CDW76" s="186"/>
      <c r="CDX76" s="185"/>
      <c r="CDY76" s="186"/>
      <c r="CDZ76" s="185"/>
      <c r="CEA76" s="186"/>
      <c r="CEB76" s="185"/>
      <c r="CEC76" s="186"/>
      <c r="CED76" s="185"/>
      <c r="CEE76" s="186"/>
      <c r="CEF76" s="185"/>
      <c r="CEG76" s="186"/>
      <c r="CEH76" s="185"/>
      <c r="CEI76" s="186"/>
      <c r="CEJ76" s="185"/>
      <c r="CEK76" s="186"/>
      <c r="CEL76" s="185"/>
      <c r="CEM76" s="186"/>
      <c r="CEN76" s="185"/>
      <c r="CEO76" s="186"/>
      <c r="CEP76" s="185"/>
      <c r="CEQ76" s="186"/>
      <c r="CER76" s="185"/>
      <c r="CES76" s="186"/>
      <c r="CET76" s="185"/>
      <c r="CEU76" s="186"/>
      <c r="CEV76" s="185"/>
      <c r="CEW76" s="186"/>
      <c r="CEX76" s="185"/>
      <c r="CEY76" s="186"/>
      <c r="CEZ76" s="185"/>
      <c r="CFA76" s="186"/>
      <c r="CFB76" s="185"/>
      <c r="CFC76" s="186"/>
      <c r="CFD76" s="185"/>
      <c r="CFE76" s="186"/>
      <c r="CFF76" s="185"/>
      <c r="CFG76" s="186"/>
      <c r="CFH76" s="185"/>
      <c r="CFI76" s="186"/>
      <c r="CFJ76" s="185"/>
      <c r="CFK76" s="186"/>
      <c r="CFL76" s="185"/>
      <c r="CFM76" s="186"/>
      <c r="CFN76" s="185"/>
      <c r="CFO76" s="186"/>
      <c r="CFP76" s="185"/>
      <c r="CFQ76" s="186"/>
      <c r="CFR76" s="185"/>
      <c r="CFS76" s="186"/>
      <c r="CFT76" s="185"/>
      <c r="CFU76" s="186"/>
      <c r="CFV76" s="185"/>
      <c r="CFW76" s="186"/>
      <c r="CFX76" s="185"/>
      <c r="CFY76" s="186"/>
      <c r="CFZ76" s="185"/>
      <c r="CGA76" s="186"/>
      <c r="CGB76" s="185"/>
      <c r="CGC76" s="186"/>
      <c r="CGD76" s="185"/>
      <c r="CGE76" s="186"/>
      <c r="CGF76" s="185"/>
      <c r="CGG76" s="186"/>
      <c r="CGH76" s="185"/>
      <c r="CGI76" s="186"/>
      <c r="CGJ76" s="185"/>
      <c r="CGK76" s="186"/>
      <c r="CGL76" s="185"/>
      <c r="CGM76" s="186"/>
      <c r="CGN76" s="185"/>
      <c r="CGO76" s="186"/>
      <c r="CGP76" s="185"/>
      <c r="CGQ76" s="186"/>
      <c r="CGR76" s="185"/>
      <c r="CGS76" s="186"/>
      <c r="CGT76" s="185"/>
      <c r="CGU76" s="186"/>
      <c r="CGV76" s="185"/>
      <c r="CGW76" s="186"/>
      <c r="CGX76" s="185"/>
      <c r="CGY76" s="186"/>
      <c r="CGZ76" s="185"/>
      <c r="CHA76" s="186"/>
      <c r="CHB76" s="185"/>
      <c r="CHC76" s="186"/>
      <c r="CHD76" s="185"/>
      <c r="CHE76" s="186"/>
      <c r="CHF76" s="185"/>
      <c r="CHG76" s="186"/>
      <c r="CHH76" s="185"/>
      <c r="CHI76" s="186"/>
      <c r="CHJ76" s="185"/>
      <c r="CHK76" s="186"/>
      <c r="CHL76" s="185"/>
      <c r="CHM76" s="186"/>
      <c r="CHN76" s="185"/>
      <c r="CHO76" s="186"/>
      <c r="CHP76" s="185"/>
      <c r="CHQ76" s="186"/>
      <c r="CHR76" s="185"/>
      <c r="CHS76" s="186"/>
      <c r="CHT76" s="185"/>
      <c r="CHU76" s="186"/>
      <c r="CHV76" s="185"/>
      <c r="CHW76" s="186"/>
      <c r="CHX76" s="185"/>
      <c r="CHY76" s="186"/>
      <c r="CHZ76" s="185"/>
      <c r="CIA76" s="186"/>
      <c r="CIB76" s="185"/>
      <c r="CIC76" s="186"/>
      <c r="CID76" s="185"/>
      <c r="CIE76" s="186"/>
      <c r="CIF76" s="185"/>
      <c r="CIG76" s="186"/>
      <c r="CIH76" s="185"/>
      <c r="CII76" s="186"/>
      <c r="CIJ76" s="185"/>
      <c r="CIK76" s="186"/>
      <c r="CIL76" s="185"/>
      <c r="CIM76" s="186"/>
      <c r="CIN76" s="185"/>
      <c r="CIO76" s="186"/>
      <c r="CIP76" s="185"/>
      <c r="CIQ76" s="186"/>
      <c r="CIR76" s="185"/>
      <c r="CIS76" s="186"/>
      <c r="CIT76" s="185"/>
      <c r="CIU76" s="186"/>
      <c r="CIV76" s="185"/>
      <c r="CIW76" s="186"/>
      <c r="CIX76" s="185"/>
      <c r="CIY76" s="186"/>
      <c r="CIZ76" s="185"/>
      <c r="CJA76" s="186"/>
      <c r="CJB76" s="185"/>
      <c r="CJC76" s="186"/>
      <c r="CJD76" s="185"/>
      <c r="CJE76" s="186"/>
      <c r="CJF76" s="185"/>
      <c r="CJG76" s="186"/>
      <c r="CJH76" s="185"/>
      <c r="CJI76" s="186"/>
      <c r="CJJ76" s="185"/>
      <c r="CJK76" s="186"/>
      <c r="CJL76" s="185"/>
      <c r="CJM76" s="186"/>
      <c r="CJN76" s="185"/>
      <c r="CJO76" s="186"/>
      <c r="CJP76" s="185"/>
      <c r="CJQ76" s="186"/>
      <c r="CJR76" s="185"/>
      <c r="CJS76" s="186"/>
      <c r="CJT76" s="185"/>
      <c r="CJU76" s="186"/>
      <c r="CJV76" s="185"/>
      <c r="CJW76" s="186"/>
      <c r="CJX76" s="185"/>
      <c r="CJY76" s="186"/>
      <c r="CJZ76" s="185"/>
      <c r="CKA76" s="186"/>
      <c r="CKB76" s="185"/>
      <c r="CKC76" s="186"/>
      <c r="CKD76" s="185"/>
      <c r="CKE76" s="186"/>
      <c r="CKF76" s="185"/>
      <c r="CKG76" s="186"/>
      <c r="CKH76" s="185"/>
      <c r="CKI76" s="186"/>
      <c r="CKJ76" s="185"/>
      <c r="CKK76" s="186"/>
      <c r="CKL76" s="185"/>
      <c r="CKM76" s="186"/>
      <c r="CKN76" s="185"/>
      <c r="CKO76" s="186"/>
      <c r="CKP76" s="185"/>
      <c r="CKQ76" s="186"/>
      <c r="CKR76" s="185"/>
      <c r="CKS76" s="186"/>
      <c r="CKT76" s="185"/>
      <c r="CKU76" s="186"/>
      <c r="CKV76" s="185"/>
      <c r="CKW76" s="186"/>
      <c r="CKX76" s="185"/>
      <c r="CKY76" s="186"/>
      <c r="CKZ76" s="185"/>
      <c r="CLA76" s="186"/>
      <c r="CLB76" s="185"/>
      <c r="CLC76" s="186"/>
      <c r="CLD76" s="185"/>
      <c r="CLE76" s="186"/>
      <c r="CLF76" s="185"/>
      <c r="CLG76" s="186"/>
      <c r="CLH76" s="185"/>
      <c r="CLI76" s="186"/>
      <c r="CLJ76" s="185"/>
      <c r="CLK76" s="186"/>
      <c r="CLL76" s="185"/>
      <c r="CLM76" s="186"/>
      <c r="CLN76" s="185"/>
      <c r="CLO76" s="186"/>
      <c r="CLP76" s="185"/>
      <c r="CLQ76" s="186"/>
      <c r="CLR76" s="185"/>
      <c r="CLS76" s="186"/>
      <c r="CLT76" s="185"/>
      <c r="CLU76" s="186"/>
      <c r="CLV76" s="185"/>
      <c r="CLW76" s="186"/>
      <c r="CLX76" s="185"/>
      <c r="CLY76" s="186"/>
      <c r="CLZ76" s="185"/>
      <c r="CMA76" s="186"/>
      <c r="CMB76" s="185"/>
      <c r="CMC76" s="186"/>
      <c r="CMD76" s="185"/>
      <c r="CME76" s="186"/>
      <c r="CMF76" s="185"/>
      <c r="CMG76" s="186"/>
      <c r="CMH76" s="185"/>
      <c r="CMI76" s="186"/>
      <c r="CMJ76" s="185"/>
      <c r="CMK76" s="186"/>
      <c r="CML76" s="185"/>
      <c r="CMM76" s="186"/>
      <c r="CMN76" s="185"/>
      <c r="CMO76" s="186"/>
      <c r="CMP76" s="185"/>
      <c r="CMQ76" s="186"/>
      <c r="CMR76" s="185"/>
      <c r="CMS76" s="186"/>
      <c r="CMT76" s="185"/>
      <c r="CMU76" s="186"/>
      <c r="CMV76" s="185"/>
      <c r="CMW76" s="186"/>
      <c r="CMX76" s="185"/>
      <c r="CMY76" s="186"/>
      <c r="CMZ76" s="185"/>
      <c r="CNA76" s="186"/>
      <c r="CNB76" s="185"/>
      <c r="CNC76" s="186"/>
      <c r="CND76" s="185"/>
      <c r="CNE76" s="186"/>
      <c r="CNF76" s="185"/>
      <c r="CNG76" s="186"/>
      <c r="CNH76" s="185"/>
      <c r="CNI76" s="186"/>
      <c r="CNJ76" s="185"/>
      <c r="CNK76" s="186"/>
      <c r="CNL76" s="185"/>
      <c r="CNM76" s="186"/>
      <c r="CNN76" s="185"/>
      <c r="CNO76" s="186"/>
      <c r="CNP76" s="185"/>
      <c r="CNQ76" s="186"/>
      <c r="CNR76" s="185"/>
      <c r="CNS76" s="186"/>
      <c r="CNT76" s="185"/>
      <c r="CNU76" s="186"/>
      <c r="CNV76" s="185"/>
      <c r="CNW76" s="186"/>
      <c r="CNX76" s="185"/>
      <c r="CNY76" s="186"/>
      <c r="CNZ76" s="185"/>
      <c r="COA76" s="186"/>
      <c r="COB76" s="185"/>
      <c r="COC76" s="186"/>
      <c r="COD76" s="185"/>
      <c r="COE76" s="186"/>
      <c r="COF76" s="185"/>
      <c r="COG76" s="186"/>
      <c r="COH76" s="185"/>
      <c r="COI76" s="186"/>
      <c r="COJ76" s="185"/>
      <c r="COK76" s="186"/>
      <c r="COL76" s="185"/>
      <c r="COM76" s="186"/>
      <c r="CON76" s="185"/>
      <c r="COO76" s="186"/>
      <c r="COP76" s="185"/>
      <c r="COQ76" s="186"/>
      <c r="COR76" s="185"/>
      <c r="COS76" s="186"/>
      <c r="COT76" s="185"/>
      <c r="COU76" s="186"/>
      <c r="COV76" s="185"/>
      <c r="COW76" s="186"/>
      <c r="COX76" s="185"/>
      <c r="COY76" s="186"/>
      <c r="COZ76" s="185"/>
      <c r="CPA76" s="186"/>
      <c r="CPB76" s="185"/>
      <c r="CPC76" s="186"/>
      <c r="CPD76" s="185"/>
      <c r="CPE76" s="186"/>
      <c r="CPF76" s="185"/>
      <c r="CPG76" s="186"/>
      <c r="CPH76" s="185"/>
      <c r="CPI76" s="186"/>
      <c r="CPJ76" s="185"/>
      <c r="CPK76" s="186"/>
      <c r="CPL76" s="185"/>
      <c r="CPM76" s="186"/>
      <c r="CPN76" s="185"/>
      <c r="CPO76" s="186"/>
      <c r="CPP76" s="185"/>
      <c r="CPQ76" s="186"/>
      <c r="CPR76" s="185"/>
      <c r="CPS76" s="186"/>
      <c r="CPT76" s="185"/>
      <c r="CPU76" s="186"/>
      <c r="CPV76" s="185"/>
      <c r="CPW76" s="186"/>
      <c r="CPX76" s="185"/>
      <c r="CPY76" s="186"/>
      <c r="CPZ76" s="185"/>
      <c r="CQA76" s="186"/>
      <c r="CQB76" s="185"/>
      <c r="CQC76" s="186"/>
      <c r="CQD76" s="185"/>
      <c r="CQE76" s="186"/>
      <c r="CQF76" s="185"/>
      <c r="CQG76" s="186"/>
      <c r="CQH76" s="185"/>
      <c r="CQI76" s="186"/>
      <c r="CQJ76" s="185"/>
      <c r="CQK76" s="186"/>
      <c r="CQL76" s="185"/>
      <c r="CQM76" s="186"/>
      <c r="CQN76" s="185"/>
      <c r="CQO76" s="186"/>
      <c r="CQP76" s="185"/>
      <c r="CQQ76" s="186"/>
      <c r="CQR76" s="185"/>
      <c r="CQS76" s="186"/>
      <c r="CQT76" s="185"/>
      <c r="CQU76" s="186"/>
      <c r="CQV76" s="185"/>
      <c r="CQW76" s="186"/>
      <c r="CQX76" s="185"/>
      <c r="CQY76" s="186"/>
      <c r="CQZ76" s="185"/>
      <c r="CRA76" s="186"/>
      <c r="CRB76" s="185"/>
      <c r="CRC76" s="186"/>
      <c r="CRD76" s="185"/>
      <c r="CRE76" s="186"/>
      <c r="CRF76" s="185"/>
      <c r="CRG76" s="186"/>
      <c r="CRH76" s="185"/>
      <c r="CRI76" s="186"/>
      <c r="CRJ76" s="185"/>
      <c r="CRK76" s="186"/>
      <c r="CRL76" s="185"/>
      <c r="CRM76" s="186"/>
      <c r="CRN76" s="185"/>
      <c r="CRO76" s="186"/>
      <c r="CRP76" s="185"/>
      <c r="CRQ76" s="186"/>
      <c r="CRR76" s="185"/>
      <c r="CRS76" s="186"/>
      <c r="CRT76" s="185"/>
      <c r="CRU76" s="186"/>
      <c r="CRV76" s="185"/>
      <c r="CRW76" s="186"/>
      <c r="CRX76" s="185"/>
      <c r="CRY76" s="186"/>
      <c r="CRZ76" s="185"/>
      <c r="CSA76" s="186"/>
      <c r="CSB76" s="185"/>
      <c r="CSC76" s="186"/>
      <c r="CSD76" s="185"/>
      <c r="CSE76" s="186"/>
      <c r="CSF76" s="185"/>
      <c r="CSG76" s="186"/>
      <c r="CSH76" s="185"/>
      <c r="CSI76" s="186"/>
      <c r="CSJ76" s="185"/>
      <c r="CSK76" s="186"/>
      <c r="CSL76" s="185"/>
      <c r="CSM76" s="186"/>
      <c r="CSN76" s="185"/>
      <c r="CSO76" s="186"/>
      <c r="CSP76" s="185"/>
      <c r="CSQ76" s="186"/>
      <c r="CSR76" s="185"/>
      <c r="CSS76" s="186"/>
      <c r="CST76" s="185"/>
      <c r="CSU76" s="186"/>
      <c r="CSV76" s="185"/>
      <c r="CSW76" s="186"/>
      <c r="CSX76" s="185"/>
      <c r="CSY76" s="186"/>
      <c r="CSZ76" s="185"/>
      <c r="CTA76" s="186"/>
      <c r="CTB76" s="185"/>
      <c r="CTC76" s="186"/>
      <c r="CTD76" s="185"/>
      <c r="CTE76" s="186"/>
      <c r="CTF76" s="185"/>
      <c r="CTG76" s="186"/>
      <c r="CTH76" s="185"/>
      <c r="CTI76" s="186"/>
      <c r="CTJ76" s="185"/>
      <c r="CTK76" s="186"/>
      <c r="CTL76" s="185"/>
      <c r="CTM76" s="186"/>
      <c r="CTN76" s="185"/>
      <c r="CTO76" s="186"/>
      <c r="CTP76" s="185"/>
      <c r="CTQ76" s="186"/>
      <c r="CTR76" s="185"/>
      <c r="CTS76" s="186"/>
      <c r="CTT76" s="185"/>
      <c r="CTU76" s="186"/>
      <c r="CTV76" s="185"/>
      <c r="CTW76" s="186"/>
      <c r="CTX76" s="185"/>
      <c r="CTY76" s="186"/>
      <c r="CTZ76" s="185"/>
      <c r="CUA76" s="186"/>
      <c r="CUB76" s="185"/>
      <c r="CUC76" s="186"/>
      <c r="CUD76" s="185"/>
      <c r="CUE76" s="186"/>
      <c r="CUF76" s="185"/>
      <c r="CUG76" s="186"/>
      <c r="CUH76" s="185"/>
      <c r="CUI76" s="186"/>
      <c r="CUJ76" s="185"/>
      <c r="CUK76" s="186"/>
      <c r="CUL76" s="185"/>
      <c r="CUM76" s="186"/>
      <c r="CUN76" s="185"/>
      <c r="CUO76" s="186"/>
      <c r="CUP76" s="185"/>
      <c r="CUQ76" s="186"/>
      <c r="CUR76" s="185"/>
      <c r="CUS76" s="186"/>
      <c r="CUT76" s="185"/>
      <c r="CUU76" s="186"/>
      <c r="CUV76" s="185"/>
      <c r="CUW76" s="186"/>
      <c r="CUX76" s="185"/>
      <c r="CUY76" s="186"/>
      <c r="CUZ76" s="185"/>
      <c r="CVA76" s="186"/>
      <c r="CVB76" s="185"/>
      <c r="CVC76" s="186"/>
      <c r="CVD76" s="185"/>
      <c r="CVE76" s="186"/>
      <c r="CVF76" s="185"/>
      <c r="CVG76" s="186"/>
      <c r="CVH76" s="185"/>
      <c r="CVI76" s="186"/>
      <c r="CVJ76" s="185"/>
      <c r="CVK76" s="186"/>
      <c r="CVL76" s="185"/>
      <c r="CVM76" s="186"/>
      <c r="CVN76" s="185"/>
      <c r="CVO76" s="186"/>
      <c r="CVP76" s="185"/>
      <c r="CVQ76" s="186"/>
      <c r="CVR76" s="185"/>
      <c r="CVS76" s="186"/>
      <c r="CVT76" s="185"/>
      <c r="CVU76" s="186"/>
      <c r="CVV76" s="185"/>
      <c r="CVW76" s="186"/>
      <c r="CVX76" s="185"/>
      <c r="CVY76" s="186"/>
      <c r="CVZ76" s="185"/>
      <c r="CWA76" s="186"/>
      <c r="CWB76" s="185"/>
      <c r="CWC76" s="186"/>
      <c r="CWD76" s="185"/>
      <c r="CWE76" s="186"/>
      <c r="CWF76" s="185"/>
      <c r="CWG76" s="186"/>
      <c r="CWH76" s="185"/>
      <c r="CWI76" s="186"/>
      <c r="CWJ76" s="185"/>
      <c r="CWK76" s="186"/>
      <c r="CWL76" s="185"/>
      <c r="CWM76" s="186"/>
      <c r="CWN76" s="185"/>
      <c r="CWO76" s="186"/>
      <c r="CWP76" s="185"/>
      <c r="CWQ76" s="186"/>
      <c r="CWR76" s="185"/>
      <c r="CWS76" s="186"/>
      <c r="CWT76" s="185"/>
      <c r="CWU76" s="186"/>
      <c r="CWV76" s="185"/>
      <c r="CWW76" s="186"/>
      <c r="CWX76" s="185"/>
      <c r="CWY76" s="186"/>
      <c r="CWZ76" s="185"/>
      <c r="CXA76" s="186"/>
      <c r="CXB76" s="185"/>
      <c r="CXC76" s="186"/>
      <c r="CXD76" s="185"/>
      <c r="CXE76" s="186"/>
      <c r="CXF76" s="185"/>
      <c r="CXG76" s="186"/>
      <c r="CXH76" s="185"/>
      <c r="CXI76" s="186"/>
      <c r="CXJ76" s="185"/>
      <c r="CXK76" s="186"/>
      <c r="CXL76" s="185"/>
      <c r="CXM76" s="186"/>
      <c r="CXN76" s="185"/>
      <c r="CXO76" s="186"/>
      <c r="CXP76" s="185"/>
      <c r="CXQ76" s="186"/>
      <c r="CXR76" s="185"/>
      <c r="CXS76" s="186"/>
      <c r="CXT76" s="185"/>
      <c r="CXU76" s="186"/>
      <c r="CXV76" s="185"/>
      <c r="CXW76" s="186"/>
      <c r="CXX76" s="185"/>
      <c r="CXY76" s="186"/>
      <c r="CXZ76" s="185"/>
      <c r="CYA76" s="186"/>
      <c r="CYB76" s="185"/>
      <c r="CYC76" s="186"/>
      <c r="CYD76" s="185"/>
      <c r="CYE76" s="186"/>
      <c r="CYF76" s="185"/>
      <c r="CYG76" s="186"/>
      <c r="CYH76" s="185"/>
      <c r="CYI76" s="186"/>
      <c r="CYJ76" s="185"/>
      <c r="CYK76" s="186"/>
      <c r="CYL76" s="185"/>
      <c r="CYM76" s="186"/>
      <c r="CYN76" s="185"/>
      <c r="CYO76" s="186"/>
      <c r="CYP76" s="185"/>
      <c r="CYQ76" s="186"/>
      <c r="CYR76" s="185"/>
      <c r="CYS76" s="186"/>
      <c r="CYT76" s="185"/>
      <c r="CYU76" s="186"/>
      <c r="CYV76" s="185"/>
      <c r="CYW76" s="186"/>
      <c r="CYX76" s="185"/>
      <c r="CYY76" s="186"/>
      <c r="CYZ76" s="185"/>
      <c r="CZA76" s="186"/>
      <c r="CZB76" s="185"/>
      <c r="CZC76" s="186"/>
      <c r="CZD76" s="185"/>
      <c r="CZE76" s="186"/>
      <c r="CZF76" s="185"/>
      <c r="CZG76" s="186"/>
      <c r="CZH76" s="185"/>
      <c r="CZI76" s="186"/>
      <c r="CZJ76" s="185"/>
      <c r="CZK76" s="186"/>
      <c r="CZL76" s="185"/>
      <c r="CZM76" s="186"/>
      <c r="CZN76" s="185"/>
      <c r="CZO76" s="186"/>
      <c r="CZP76" s="185"/>
      <c r="CZQ76" s="186"/>
      <c r="CZR76" s="185"/>
      <c r="CZS76" s="186"/>
      <c r="CZT76" s="185"/>
      <c r="CZU76" s="186"/>
      <c r="CZV76" s="185"/>
      <c r="CZW76" s="186"/>
      <c r="CZX76" s="185"/>
      <c r="CZY76" s="186"/>
      <c r="CZZ76" s="185"/>
      <c r="DAA76" s="186"/>
      <c r="DAB76" s="185"/>
      <c r="DAC76" s="186"/>
      <c r="DAD76" s="185"/>
      <c r="DAE76" s="186"/>
      <c r="DAF76" s="185"/>
      <c r="DAG76" s="186"/>
      <c r="DAH76" s="185"/>
      <c r="DAI76" s="186"/>
      <c r="DAJ76" s="185"/>
      <c r="DAK76" s="186"/>
      <c r="DAL76" s="185"/>
      <c r="DAM76" s="186"/>
      <c r="DAN76" s="185"/>
      <c r="DAO76" s="186"/>
      <c r="DAP76" s="185"/>
      <c r="DAQ76" s="186"/>
      <c r="DAR76" s="185"/>
      <c r="DAS76" s="186"/>
      <c r="DAT76" s="185"/>
      <c r="DAU76" s="186"/>
      <c r="DAV76" s="185"/>
      <c r="DAW76" s="186"/>
      <c r="DAX76" s="185"/>
      <c r="DAY76" s="186"/>
      <c r="DAZ76" s="185"/>
      <c r="DBA76" s="186"/>
      <c r="DBB76" s="185"/>
      <c r="DBC76" s="186"/>
      <c r="DBD76" s="185"/>
      <c r="DBE76" s="186"/>
      <c r="DBF76" s="185"/>
      <c r="DBG76" s="186"/>
      <c r="DBH76" s="185"/>
      <c r="DBI76" s="186"/>
      <c r="DBJ76" s="185"/>
      <c r="DBK76" s="186"/>
      <c r="DBL76" s="185"/>
      <c r="DBM76" s="186"/>
      <c r="DBN76" s="185"/>
      <c r="DBO76" s="186"/>
      <c r="DBP76" s="185"/>
      <c r="DBQ76" s="186"/>
      <c r="DBR76" s="185"/>
      <c r="DBS76" s="186"/>
      <c r="DBT76" s="185"/>
      <c r="DBU76" s="186"/>
      <c r="DBV76" s="185"/>
      <c r="DBW76" s="186"/>
      <c r="DBX76" s="185"/>
      <c r="DBY76" s="186"/>
      <c r="DBZ76" s="185"/>
      <c r="DCA76" s="186"/>
      <c r="DCB76" s="185"/>
      <c r="DCC76" s="186"/>
      <c r="DCD76" s="185"/>
      <c r="DCE76" s="186"/>
      <c r="DCF76" s="185"/>
      <c r="DCG76" s="186"/>
      <c r="DCH76" s="185"/>
      <c r="DCI76" s="186"/>
      <c r="DCJ76" s="185"/>
      <c r="DCK76" s="186"/>
      <c r="DCL76" s="185"/>
      <c r="DCM76" s="186"/>
      <c r="DCN76" s="185"/>
      <c r="DCO76" s="186"/>
      <c r="DCP76" s="185"/>
      <c r="DCQ76" s="186"/>
      <c r="DCR76" s="185"/>
      <c r="DCS76" s="186"/>
      <c r="DCT76" s="185"/>
      <c r="DCU76" s="186"/>
      <c r="DCV76" s="185"/>
      <c r="DCW76" s="186"/>
      <c r="DCX76" s="185"/>
      <c r="DCY76" s="186"/>
      <c r="DCZ76" s="185"/>
      <c r="DDA76" s="186"/>
      <c r="DDB76" s="185"/>
      <c r="DDC76" s="186"/>
      <c r="DDD76" s="185"/>
      <c r="DDE76" s="186"/>
      <c r="DDF76" s="185"/>
      <c r="DDG76" s="186"/>
      <c r="DDH76" s="185"/>
      <c r="DDI76" s="186"/>
      <c r="DDJ76" s="185"/>
      <c r="DDK76" s="186"/>
      <c r="DDL76" s="185"/>
      <c r="DDM76" s="186"/>
      <c r="DDN76" s="185"/>
      <c r="DDO76" s="186"/>
      <c r="DDP76" s="185"/>
      <c r="DDQ76" s="186"/>
      <c r="DDR76" s="185"/>
      <c r="DDS76" s="186"/>
      <c r="DDT76" s="185"/>
      <c r="DDU76" s="186"/>
      <c r="DDV76" s="185"/>
      <c r="DDW76" s="186"/>
      <c r="DDX76" s="185"/>
      <c r="DDY76" s="186"/>
      <c r="DDZ76" s="185"/>
      <c r="DEA76" s="186"/>
      <c r="DEB76" s="185"/>
      <c r="DEC76" s="186"/>
      <c r="DED76" s="185"/>
      <c r="DEE76" s="186"/>
      <c r="DEF76" s="185"/>
      <c r="DEG76" s="186"/>
      <c r="DEH76" s="185"/>
      <c r="DEI76" s="186"/>
      <c r="DEJ76" s="185"/>
      <c r="DEK76" s="186"/>
      <c r="DEL76" s="185"/>
      <c r="DEM76" s="186"/>
      <c r="DEN76" s="185"/>
      <c r="DEO76" s="186"/>
      <c r="DEP76" s="185"/>
      <c r="DEQ76" s="186"/>
      <c r="DER76" s="185"/>
      <c r="DES76" s="186"/>
      <c r="DET76" s="185"/>
      <c r="DEU76" s="186"/>
      <c r="DEV76" s="185"/>
      <c r="DEW76" s="186"/>
      <c r="DEX76" s="185"/>
      <c r="DEY76" s="186"/>
      <c r="DEZ76" s="185"/>
      <c r="DFA76" s="186"/>
      <c r="DFB76" s="185"/>
      <c r="DFC76" s="186"/>
      <c r="DFD76" s="185"/>
      <c r="DFE76" s="186"/>
      <c r="DFF76" s="185"/>
      <c r="DFG76" s="186"/>
      <c r="DFH76" s="185"/>
      <c r="DFI76" s="186"/>
      <c r="DFJ76" s="185"/>
      <c r="DFK76" s="186"/>
      <c r="DFL76" s="185"/>
      <c r="DFM76" s="186"/>
      <c r="DFN76" s="185"/>
      <c r="DFO76" s="186"/>
      <c r="DFP76" s="185"/>
      <c r="DFQ76" s="186"/>
      <c r="DFR76" s="185"/>
      <c r="DFS76" s="186"/>
      <c r="DFT76" s="185"/>
      <c r="DFU76" s="186"/>
      <c r="DFV76" s="185"/>
      <c r="DFW76" s="186"/>
      <c r="DFX76" s="185"/>
      <c r="DFY76" s="186"/>
      <c r="DFZ76" s="185"/>
      <c r="DGA76" s="186"/>
      <c r="DGB76" s="185"/>
      <c r="DGC76" s="186"/>
      <c r="DGD76" s="185"/>
      <c r="DGE76" s="186"/>
      <c r="DGF76" s="185"/>
      <c r="DGG76" s="186"/>
      <c r="DGH76" s="185"/>
      <c r="DGI76" s="186"/>
      <c r="DGJ76" s="185"/>
      <c r="DGK76" s="186"/>
      <c r="DGL76" s="185"/>
      <c r="DGM76" s="186"/>
      <c r="DGN76" s="185"/>
      <c r="DGO76" s="186"/>
      <c r="DGP76" s="185"/>
      <c r="DGQ76" s="186"/>
      <c r="DGR76" s="185"/>
      <c r="DGS76" s="186"/>
      <c r="DGT76" s="185"/>
      <c r="DGU76" s="186"/>
      <c r="DGV76" s="185"/>
      <c r="DGW76" s="186"/>
      <c r="DGX76" s="185"/>
      <c r="DGY76" s="186"/>
      <c r="DGZ76" s="185"/>
      <c r="DHA76" s="186"/>
      <c r="DHB76" s="185"/>
      <c r="DHC76" s="186"/>
      <c r="DHD76" s="185"/>
      <c r="DHE76" s="186"/>
      <c r="DHF76" s="185"/>
      <c r="DHG76" s="186"/>
      <c r="DHH76" s="185"/>
      <c r="DHI76" s="186"/>
      <c r="DHJ76" s="185"/>
      <c r="DHK76" s="186"/>
      <c r="DHL76" s="185"/>
      <c r="DHM76" s="186"/>
      <c r="DHN76" s="185"/>
      <c r="DHO76" s="186"/>
      <c r="DHP76" s="185"/>
      <c r="DHQ76" s="186"/>
      <c r="DHR76" s="185"/>
      <c r="DHS76" s="186"/>
      <c r="DHT76" s="185"/>
      <c r="DHU76" s="186"/>
      <c r="DHV76" s="185"/>
      <c r="DHW76" s="186"/>
      <c r="DHX76" s="185"/>
      <c r="DHY76" s="186"/>
      <c r="DHZ76" s="185"/>
      <c r="DIA76" s="186"/>
      <c r="DIB76" s="185"/>
      <c r="DIC76" s="186"/>
      <c r="DID76" s="185"/>
      <c r="DIE76" s="186"/>
      <c r="DIF76" s="185"/>
      <c r="DIG76" s="186"/>
      <c r="DIH76" s="185"/>
      <c r="DII76" s="186"/>
      <c r="DIJ76" s="185"/>
      <c r="DIK76" s="186"/>
      <c r="DIL76" s="185"/>
      <c r="DIM76" s="186"/>
      <c r="DIN76" s="185"/>
      <c r="DIO76" s="186"/>
      <c r="DIP76" s="185"/>
      <c r="DIQ76" s="186"/>
      <c r="DIR76" s="185"/>
      <c r="DIS76" s="186"/>
      <c r="DIT76" s="185"/>
      <c r="DIU76" s="186"/>
      <c r="DIV76" s="185"/>
      <c r="DIW76" s="186"/>
      <c r="DIX76" s="185"/>
      <c r="DIY76" s="186"/>
      <c r="DIZ76" s="185"/>
      <c r="DJA76" s="186"/>
      <c r="DJB76" s="185"/>
      <c r="DJC76" s="186"/>
      <c r="DJD76" s="185"/>
      <c r="DJE76" s="186"/>
      <c r="DJF76" s="185"/>
      <c r="DJG76" s="186"/>
      <c r="DJH76" s="185"/>
      <c r="DJI76" s="186"/>
      <c r="DJJ76" s="185"/>
      <c r="DJK76" s="186"/>
      <c r="DJL76" s="185"/>
      <c r="DJM76" s="186"/>
      <c r="DJN76" s="185"/>
      <c r="DJO76" s="186"/>
      <c r="DJP76" s="185"/>
      <c r="DJQ76" s="186"/>
      <c r="DJR76" s="185"/>
      <c r="DJS76" s="186"/>
      <c r="DJT76" s="185"/>
      <c r="DJU76" s="186"/>
      <c r="DJV76" s="185"/>
      <c r="DJW76" s="186"/>
      <c r="DJX76" s="185"/>
      <c r="DJY76" s="186"/>
      <c r="DJZ76" s="185"/>
      <c r="DKA76" s="186"/>
      <c r="DKB76" s="185"/>
      <c r="DKC76" s="186"/>
      <c r="DKD76" s="185"/>
      <c r="DKE76" s="186"/>
      <c r="DKF76" s="185"/>
      <c r="DKG76" s="186"/>
      <c r="DKH76" s="185"/>
      <c r="DKI76" s="186"/>
      <c r="DKJ76" s="185"/>
      <c r="DKK76" s="186"/>
      <c r="DKL76" s="185"/>
      <c r="DKM76" s="186"/>
      <c r="DKN76" s="185"/>
      <c r="DKO76" s="186"/>
      <c r="DKP76" s="185"/>
      <c r="DKQ76" s="186"/>
      <c r="DKR76" s="185"/>
      <c r="DKS76" s="186"/>
      <c r="DKT76" s="185"/>
      <c r="DKU76" s="186"/>
      <c r="DKV76" s="185"/>
      <c r="DKW76" s="186"/>
      <c r="DKX76" s="185"/>
      <c r="DKY76" s="186"/>
      <c r="DKZ76" s="185"/>
      <c r="DLA76" s="186"/>
      <c r="DLB76" s="185"/>
      <c r="DLC76" s="186"/>
      <c r="DLD76" s="185"/>
      <c r="DLE76" s="186"/>
      <c r="DLF76" s="185"/>
      <c r="DLG76" s="186"/>
      <c r="DLH76" s="185"/>
      <c r="DLI76" s="186"/>
      <c r="DLJ76" s="185"/>
      <c r="DLK76" s="186"/>
      <c r="DLL76" s="185"/>
      <c r="DLM76" s="186"/>
      <c r="DLN76" s="185"/>
      <c r="DLO76" s="186"/>
      <c r="DLP76" s="185"/>
      <c r="DLQ76" s="186"/>
      <c r="DLR76" s="185"/>
      <c r="DLS76" s="186"/>
      <c r="DLT76" s="185"/>
      <c r="DLU76" s="186"/>
      <c r="DLV76" s="185"/>
      <c r="DLW76" s="186"/>
      <c r="DLX76" s="185"/>
      <c r="DLY76" s="186"/>
      <c r="DLZ76" s="185"/>
      <c r="DMA76" s="186"/>
      <c r="DMB76" s="185"/>
      <c r="DMC76" s="186"/>
      <c r="DMD76" s="185"/>
      <c r="DME76" s="186"/>
      <c r="DMF76" s="185"/>
      <c r="DMG76" s="186"/>
      <c r="DMH76" s="185"/>
      <c r="DMI76" s="186"/>
      <c r="DMJ76" s="185"/>
      <c r="DMK76" s="186"/>
      <c r="DML76" s="185"/>
      <c r="DMM76" s="186"/>
      <c r="DMN76" s="185"/>
      <c r="DMO76" s="186"/>
      <c r="DMP76" s="185"/>
      <c r="DMQ76" s="186"/>
      <c r="DMR76" s="185"/>
      <c r="DMS76" s="186"/>
      <c r="DMT76" s="185"/>
      <c r="DMU76" s="186"/>
      <c r="DMV76" s="185"/>
      <c r="DMW76" s="186"/>
      <c r="DMX76" s="185"/>
      <c r="DMY76" s="186"/>
      <c r="DMZ76" s="185"/>
      <c r="DNA76" s="186"/>
      <c r="DNB76" s="185"/>
      <c r="DNC76" s="186"/>
      <c r="DND76" s="185"/>
      <c r="DNE76" s="186"/>
      <c r="DNF76" s="185"/>
      <c r="DNG76" s="186"/>
      <c r="DNH76" s="185"/>
      <c r="DNI76" s="186"/>
      <c r="DNJ76" s="185"/>
      <c r="DNK76" s="186"/>
      <c r="DNL76" s="185"/>
      <c r="DNM76" s="186"/>
      <c r="DNN76" s="185"/>
      <c r="DNO76" s="186"/>
      <c r="DNP76" s="185"/>
      <c r="DNQ76" s="186"/>
      <c r="DNR76" s="185"/>
      <c r="DNS76" s="186"/>
      <c r="DNT76" s="185"/>
      <c r="DNU76" s="186"/>
      <c r="DNV76" s="185"/>
      <c r="DNW76" s="186"/>
      <c r="DNX76" s="185"/>
      <c r="DNY76" s="186"/>
      <c r="DNZ76" s="185"/>
      <c r="DOA76" s="186"/>
      <c r="DOB76" s="185"/>
      <c r="DOC76" s="186"/>
      <c r="DOD76" s="185"/>
      <c r="DOE76" s="186"/>
      <c r="DOF76" s="185"/>
      <c r="DOG76" s="186"/>
      <c r="DOH76" s="185"/>
      <c r="DOI76" s="186"/>
      <c r="DOJ76" s="185"/>
      <c r="DOK76" s="186"/>
      <c r="DOL76" s="185"/>
      <c r="DOM76" s="186"/>
      <c r="DON76" s="185"/>
      <c r="DOO76" s="186"/>
      <c r="DOP76" s="185"/>
      <c r="DOQ76" s="186"/>
      <c r="DOR76" s="185"/>
      <c r="DOS76" s="186"/>
      <c r="DOT76" s="185"/>
      <c r="DOU76" s="186"/>
      <c r="DOV76" s="185"/>
      <c r="DOW76" s="186"/>
      <c r="DOX76" s="185"/>
      <c r="DOY76" s="186"/>
      <c r="DOZ76" s="185"/>
      <c r="DPA76" s="186"/>
      <c r="DPB76" s="185"/>
      <c r="DPC76" s="186"/>
      <c r="DPD76" s="185"/>
      <c r="DPE76" s="186"/>
      <c r="DPF76" s="185"/>
      <c r="DPG76" s="186"/>
      <c r="DPH76" s="185"/>
      <c r="DPI76" s="186"/>
      <c r="DPJ76" s="185"/>
      <c r="DPK76" s="186"/>
      <c r="DPL76" s="185"/>
      <c r="DPM76" s="186"/>
      <c r="DPN76" s="185"/>
      <c r="DPO76" s="186"/>
      <c r="DPP76" s="185"/>
      <c r="DPQ76" s="186"/>
      <c r="DPR76" s="185"/>
      <c r="DPS76" s="186"/>
      <c r="DPT76" s="185"/>
      <c r="DPU76" s="186"/>
      <c r="DPV76" s="185"/>
      <c r="DPW76" s="186"/>
      <c r="DPX76" s="185"/>
      <c r="DPY76" s="186"/>
      <c r="DPZ76" s="185"/>
      <c r="DQA76" s="186"/>
      <c r="DQB76" s="185"/>
      <c r="DQC76" s="186"/>
      <c r="DQD76" s="185"/>
      <c r="DQE76" s="186"/>
      <c r="DQF76" s="185"/>
      <c r="DQG76" s="186"/>
      <c r="DQH76" s="185"/>
      <c r="DQI76" s="186"/>
      <c r="DQJ76" s="185"/>
      <c r="DQK76" s="186"/>
      <c r="DQL76" s="185"/>
      <c r="DQM76" s="186"/>
      <c r="DQN76" s="185"/>
      <c r="DQO76" s="186"/>
      <c r="DQP76" s="185"/>
      <c r="DQQ76" s="186"/>
      <c r="DQR76" s="185"/>
      <c r="DQS76" s="186"/>
      <c r="DQT76" s="185"/>
      <c r="DQU76" s="186"/>
      <c r="DQV76" s="185"/>
      <c r="DQW76" s="186"/>
      <c r="DQX76" s="185"/>
      <c r="DQY76" s="186"/>
      <c r="DQZ76" s="185"/>
      <c r="DRA76" s="186"/>
      <c r="DRB76" s="185"/>
      <c r="DRC76" s="186"/>
      <c r="DRD76" s="185"/>
      <c r="DRE76" s="186"/>
      <c r="DRF76" s="185"/>
      <c r="DRG76" s="186"/>
      <c r="DRH76" s="185"/>
      <c r="DRI76" s="186"/>
      <c r="DRJ76" s="185"/>
      <c r="DRK76" s="186"/>
      <c r="DRL76" s="185"/>
      <c r="DRM76" s="186"/>
      <c r="DRN76" s="185"/>
      <c r="DRO76" s="186"/>
      <c r="DRP76" s="185"/>
      <c r="DRQ76" s="186"/>
      <c r="DRR76" s="185"/>
      <c r="DRS76" s="186"/>
      <c r="DRT76" s="185"/>
      <c r="DRU76" s="186"/>
      <c r="DRV76" s="185"/>
      <c r="DRW76" s="186"/>
      <c r="DRX76" s="185"/>
      <c r="DRY76" s="186"/>
      <c r="DRZ76" s="185"/>
      <c r="DSA76" s="186"/>
      <c r="DSB76" s="185"/>
      <c r="DSC76" s="186"/>
      <c r="DSD76" s="185"/>
      <c r="DSE76" s="186"/>
      <c r="DSF76" s="185"/>
      <c r="DSG76" s="186"/>
      <c r="DSH76" s="185"/>
      <c r="DSI76" s="186"/>
      <c r="DSJ76" s="185"/>
      <c r="DSK76" s="186"/>
      <c r="DSL76" s="185"/>
      <c r="DSM76" s="186"/>
      <c r="DSN76" s="185"/>
      <c r="DSO76" s="186"/>
      <c r="DSP76" s="185"/>
      <c r="DSQ76" s="186"/>
      <c r="DSR76" s="185"/>
      <c r="DSS76" s="186"/>
      <c r="DST76" s="185"/>
      <c r="DSU76" s="186"/>
      <c r="DSV76" s="185"/>
      <c r="DSW76" s="186"/>
      <c r="DSX76" s="185"/>
      <c r="DSY76" s="186"/>
      <c r="DSZ76" s="185"/>
      <c r="DTA76" s="186"/>
      <c r="DTB76" s="185"/>
      <c r="DTC76" s="186"/>
      <c r="DTD76" s="185"/>
      <c r="DTE76" s="186"/>
      <c r="DTF76" s="185"/>
      <c r="DTG76" s="186"/>
      <c r="DTH76" s="185"/>
      <c r="DTI76" s="186"/>
      <c r="DTJ76" s="185"/>
      <c r="DTK76" s="186"/>
      <c r="DTL76" s="185"/>
      <c r="DTM76" s="186"/>
      <c r="DTN76" s="185"/>
      <c r="DTO76" s="186"/>
      <c r="DTP76" s="185"/>
      <c r="DTQ76" s="186"/>
      <c r="DTR76" s="185"/>
      <c r="DTS76" s="186"/>
      <c r="DTT76" s="185"/>
      <c r="DTU76" s="186"/>
      <c r="DTV76" s="185"/>
      <c r="DTW76" s="186"/>
      <c r="DTX76" s="185"/>
      <c r="DTY76" s="186"/>
      <c r="DTZ76" s="185"/>
      <c r="DUA76" s="186"/>
      <c r="DUB76" s="185"/>
      <c r="DUC76" s="186"/>
      <c r="DUD76" s="185"/>
      <c r="DUE76" s="186"/>
      <c r="DUF76" s="185"/>
      <c r="DUG76" s="186"/>
      <c r="DUH76" s="185"/>
      <c r="DUI76" s="186"/>
      <c r="DUJ76" s="185"/>
      <c r="DUK76" s="186"/>
      <c r="DUL76" s="185"/>
      <c r="DUM76" s="186"/>
      <c r="DUN76" s="185"/>
      <c r="DUO76" s="186"/>
      <c r="DUP76" s="185"/>
      <c r="DUQ76" s="186"/>
      <c r="DUR76" s="185"/>
      <c r="DUS76" s="186"/>
      <c r="DUT76" s="185"/>
      <c r="DUU76" s="186"/>
      <c r="DUV76" s="185"/>
      <c r="DUW76" s="186"/>
      <c r="DUX76" s="185"/>
      <c r="DUY76" s="186"/>
      <c r="DUZ76" s="185"/>
      <c r="DVA76" s="186"/>
      <c r="DVB76" s="185"/>
      <c r="DVC76" s="186"/>
      <c r="DVD76" s="185"/>
      <c r="DVE76" s="186"/>
      <c r="DVF76" s="185"/>
      <c r="DVG76" s="186"/>
      <c r="DVH76" s="185"/>
      <c r="DVI76" s="186"/>
      <c r="DVJ76" s="185"/>
      <c r="DVK76" s="186"/>
      <c r="DVL76" s="185"/>
      <c r="DVM76" s="186"/>
      <c r="DVN76" s="185"/>
      <c r="DVO76" s="186"/>
      <c r="DVP76" s="185"/>
      <c r="DVQ76" s="186"/>
      <c r="DVR76" s="185"/>
      <c r="DVS76" s="186"/>
      <c r="DVT76" s="185"/>
      <c r="DVU76" s="186"/>
      <c r="DVV76" s="185"/>
      <c r="DVW76" s="186"/>
      <c r="DVX76" s="185"/>
      <c r="DVY76" s="186"/>
      <c r="DVZ76" s="185"/>
      <c r="DWA76" s="186"/>
      <c r="DWB76" s="185"/>
      <c r="DWC76" s="186"/>
      <c r="DWD76" s="185"/>
      <c r="DWE76" s="186"/>
      <c r="DWF76" s="185"/>
      <c r="DWG76" s="186"/>
      <c r="DWH76" s="185"/>
      <c r="DWI76" s="186"/>
      <c r="DWJ76" s="185"/>
      <c r="DWK76" s="186"/>
      <c r="DWL76" s="185"/>
      <c r="DWM76" s="186"/>
      <c r="DWN76" s="185"/>
      <c r="DWO76" s="186"/>
      <c r="DWP76" s="185"/>
      <c r="DWQ76" s="186"/>
      <c r="DWR76" s="185"/>
      <c r="DWS76" s="186"/>
      <c r="DWT76" s="185"/>
      <c r="DWU76" s="186"/>
      <c r="DWV76" s="185"/>
      <c r="DWW76" s="186"/>
      <c r="DWX76" s="185"/>
      <c r="DWY76" s="186"/>
      <c r="DWZ76" s="185"/>
      <c r="DXA76" s="186"/>
      <c r="DXB76" s="185"/>
      <c r="DXC76" s="186"/>
      <c r="DXD76" s="185"/>
      <c r="DXE76" s="186"/>
      <c r="DXF76" s="185"/>
      <c r="DXG76" s="186"/>
      <c r="DXH76" s="185"/>
      <c r="DXI76" s="186"/>
      <c r="DXJ76" s="185"/>
      <c r="DXK76" s="186"/>
      <c r="DXL76" s="185"/>
      <c r="DXM76" s="186"/>
      <c r="DXN76" s="185"/>
      <c r="DXO76" s="186"/>
      <c r="DXP76" s="185"/>
      <c r="DXQ76" s="186"/>
      <c r="DXR76" s="185"/>
      <c r="DXS76" s="186"/>
      <c r="DXT76" s="185"/>
      <c r="DXU76" s="186"/>
      <c r="DXV76" s="185"/>
      <c r="DXW76" s="186"/>
      <c r="DXX76" s="185"/>
      <c r="DXY76" s="186"/>
      <c r="DXZ76" s="185"/>
      <c r="DYA76" s="186"/>
      <c r="DYB76" s="185"/>
      <c r="DYC76" s="186"/>
      <c r="DYD76" s="185"/>
      <c r="DYE76" s="186"/>
      <c r="DYF76" s="185"/>
      <c r="DYG76" s="186"/>
      <c r="DYH76" s="185"/>
      <c r="DYI76" s="186"/>
      <c r="DYJ76" s="185"/>
      <c r="DYK76" s="186"/>
      <c r="DYL76" s="185"/>
      <c r="DYM76" s="186"/>
      <c r="DYN76" s="185"/>
      <c r="DYO76" s="186"/>
      <c r="DYP76" s="185"/>
      <c r="DYQ76" s="186"/>
      <c r="DYR76" s="185"/>
      <c r="DYS76" s="186"/>
      <c r="DYT76" s="185"/>
      <c r="DYU76" s="186"/>
      <c r="DYV76" s="185"/>
      <c r="DYW76" s="186"/>
      <c r="DYX76" s="185"/>
      <c r="DYY76" s="186"/>
      <c r="DYZ76" s="185"/>
      <c r="DZA76" s="186"/>
      <c r="DZB76" s="185"/>
      <c r="DZC76" s="186"/>
      <c r="DZD76" s="185"/>
      <c r="DZE76" s="186"/>
      <c r="DZF76" s="185"/>
      <c r="DZG76" s="186"/>
      <c r="DZH76" s="185"/>
      <c r="DZI76" s="186"/>
      <c r="DZJ76" s="185"/>
      <c r="DZK76" s="186"/>
      <c r="DZL76" s="185"/>
      <c r="DZM76" s="186"/>
      <c r="DZN76" s="185"/>
      <c r="DZO76" s="186"/>
      <c r="DZP76" s="185"/>
      <c r="DZQ76" s="186"/>
      <c r="DZR76" s="185"/>
      <c r="DZS76" s="186"/>
      <c r="DZT76" s="185"/>
      <c r="DZU76" s="186"/>
      <c r="DZV76" s="185"/>
      <c r="DZW76" s="186"/>
      <c r="DZX76" s="185"/>
      <c r="DZY76" s="186"/>
      <c r="DZZ76" s="185"/>
      <c r="EAA76" s="186"/>
      <c r="EAB76" s="185"/>
      <c r="EAC76" s="186"/>
      <c r="EAD76" s="185"/>
      <c r="EAE76" s="186"/>
      <c r="EAF76" s="185"/>
      <c r="EAG76" s="186"/>
      <c r="EAH76" s="185"/>
      <c r="EAI76" s="186"/>
      <c r="EAJ76" s="185"/>
      <c r="EAK76" s="186"/>
      <c r="EAL76" s="185"/>
      <c r="EAM76" s="186"/>
      <c r="EAN76" s="185"/>
      <c r="EAO76" s="186"/>
      <c r="EAP76" s="185"/>
      <c r="EAQ76" s="186"/>
      <c r="EAR76" s="185"/>
      <c r="EAS76" s="186"/>
      <c r="EAT76" s="185"/>
      <c r="EAU76" s="186"/>
      <c r="EAV76" s="185"/>
      <c r="EAW76" s="186"/>
      <c r="EAX76" s="185"/>
      <c r="EAY76" s="186"/>
      <c r="EAZ76" s="185"/>
      <c r="EBA76" s="186"/>
      <c r="EBB76" s="185"/>
      <c r="EBC76" s="186"/>
      <c r="EBD76" s="185"/>
      <c r="EBE76" s="186"/>
      <c r="EBF76" s="185"/>
      <c r="EBG76" s="186"/>
      <c r="EBH76" s="185"/>
      <c r="EBI76" s="186"/>
      <c r="EBJ76" s="185"/>
      <c r="EBK76" s="186"/>
      <c r="EBL76" s="185"/>
      <c r="EBM76" s="186"/>
      <c r="EBN76" s="185"/>
      <c r="EBO76" s="186"/>
      <c r="EBP76" s="185"/>
      <c r="EBQ76" s="186"/>
      <c r="EBR76" s="185"/>
      <c r="EBS76" s="186"/>
      <c r="EBT76" s="185"/>
      <c r="EBU76" s="186"/>
      <c r="EBV76" s="185"/>
      <c r="EBW76" s="186"/>
      <c r="EBX76" s="185"/>
      <c r="EBY76" s="186"/>
      <c r="EBZ76" s="185"/>
      <c r="ECA76" s="186"/>
      <c r="ECB76" s="185"/>
      <c r="ECC76" s="186"/>
      <c r="ECD76" s="185"/>
      <c r="ECE76" s="186"/>
      <c r="ECF76" s="185"/>
      <c r="ECG76" s="186"/>
      <c r="ECH76" s="185"/>
      <c r="ECI76" s="186"/>
      <c r="ECJ76" s="185"/>
      <c r="ECK76" s="186"/>
      <c r="ECL76" s="185"/>
      <c r="ECM76" s="186"/>
      <c r="ECN76" s="185"/>
      <c r="ECO76" s="186"/>
      <c r="ECP76" s="185"/>
      <c r="ECQ76" s="186"/>
      <c r="ECR76" s="185"/>
      <c r="ECS76" s="186"/>
      <c r="ECT76" s="185"/>
      <c r="ECU76" s="186"/>
      <c r="ECV76" s="185"/>
      <c r="ECW76" s="186"/>
      <c r="ECX76" s="185"/>
      <c r="ECY76" s="186"/>
      <c r="ECZ76" s="185"/>
      <c r="EDA76" s="186"/>
      <c r="EDB76" s="185"/>
      <c r="EDC76" s="186"/>
      <c r="EDD76" s="185"/>
      <c r="EDE76" s="186"/>
      <c r="EDF76" s="185"/>
      <c r="EDG76" s="186"/>
      <c r="EDH76" s="185"/>
      <c r="EDI76" s="186"/>
      <c r="EDJ76" s="185"/>
      <c r="EDK76" s="186"/>
      <c r="EDL76" s="185"/>
      <c r="EDM76" s="186"/>
      <c r="EDN76" s="185"/>
      <c r="EDO76" s="186"/>
      <c r="EDP76" s="185"/>
      <c r="EDQ76" s="186"/>
      <c r="EDR76" s="185"/>
      <c r="EDS76" s="186"/>
      <c r="EDT76" s="185"/>
      <c r="EDU76" s="186"/>
      <c r="EDV76" s="185"/>
      <c r="EDW76" s="186"/>
      <c r="EDX76" s="185"/>
      <c r="EDY76" s="186"/>
      <c r="EDZ76" s="185"/>
      <c r="EEA76" s="186"/>
      <c r="EEB76" s="185"/>
      <c r="EEC76" s="186"/>
      <c r="EED76" s="185"/>
      <c r="EEE76" s="186"/>
      <c r="EEF76" s="185"/>
      <c r="EEG76" s="186"/>
      <c r="EEH76" s="185"/>
      <c r="EEI76" s="186"/>
      <c r="EEJ76" s="185"/>
      <c r="EEK76" s="186"/>
      <c r="EEL76" s="185"/>
      <c r="EEM76" s="186"/>
      <c r="EEN76" s="185"/>
      <c r="EEO76" s="186"/>
      <c r="EEP76" s="185"/>
      <c r="EEQ76" s="186"/>
      <c r="EER76" s="185"/>
      <c r="EES76" s="186"/>
      <c r="EET76" s="185"/>
      <c r="EEU76" s="186"/>
      <c r="EEV76" s="185"/>
      <c r="EEW76" s="186"/>
      <c r="EEX76" s="185"/>
      <c r="EEY76" s="186"/>
      <c r="EEZ76" s="185"/>
      <c r="EFA76" s="186"/>
      <c r="EFB76" s="185"/>
      <c r="EFC76" s="186"/>
      <c r="EFD76" s="185"/>
      <c r="EFE76" s="186"/>
      <c r="EFF76" s="185"/>
      <c r="EFG76" s="186"/>
      <c r="EFH76" s="185"/>
      <c r="EFI76" s="186"/>
      <c r="EFJ76" s="185"/>
      <c r="EFK76" s="186"/>
      <c r="EFL76" s="185"/>
      <c r="EFM76" s="186"/>
      <c r="EFN76" s="185"/>
      <c r="EFO76" s="186"/>
      <c r="EFP76" s="185"/>
      <c r="EFQ76" s="186"/>
      <c r="EFR76" s="185"/>
      <c r="EFS76" s="186"/>
      <c r="EFT76" s="185"/>
      <c r="EFU76" s="186"/>
      <c r="EFV76" s="185"/>
      <c r="EFW76" s="186"/>
      <c r="EFX76" s="185"/>
      <c r="EFY76" s="186"/>
      <c r="EFZ76" s="185"/>
      <c r="EGA76" s="186"/>
      <c r="EGB76" s="185"/>
      <c r="EGC76" s="186"/>
      <c r="EGD76" s="185"/>
      <c r="EGE76" s="186"/>
      <c r="EGF76" s="185"/>
      <c r="EGG76" s="186"/>
      <c r="EGH76" s="185"/>
      <c r="EGI76" s="186"/>
      <c r="EGJ76" s="185"/>
      <c r="EGK76" s="186"/>
      <c r="EGL76" s="185"/>
      <c r="EGM76" s="186"/>
      <c r="EGN76" s="185"/>
      <c r="EGO76" s="186"/>
      <c r="EGP76" s="185"/>
      <c r="EGQ76" s="186"/>
      <c r="EGR76" s="185"/>
      <c r="EGS76" s="186"/>
      <c r="EGT76" s="185"/>
      <c r="EGU76" s="186"/>
      <c r="EGV76" s="185"/>
      <c r="EGW76" s="186"/>
      <c r="EGX76" s="185"/>
      <c r="EGY76" s="186"/>
      <c r="EGZ76" s="185"/>
      <c r="EHA76" s="186"/>
      <c r="EHB76" s="185"/>
      <c r="EHC76" s="186"/>
      <c r="EHD76" s="185"/>
      <c r="EHE76" s="186"/>
      <c r="EHF76" s="185"/>
      <c r="EHG76" s="186"/>
      <c r="EHH76" s="185"/>
      <c r="EHI76" s="186"/>
      <c r="EHJ76" s="185"/>
      <c r="EHK76" s="186"/>
      <c r="EHL76" s="185"/>
      <c r="EHM76" s="186"/>
      <c r="EHN76" s="185"/>
      <c r="EHO76" s="186"/>
      <c r="EHP76" s="185"/>
      <c r="EHQ76" s="186"/>
      <c r="EHR76" s="185"/>
      <c r="EHS76" s="186"/>
      <c r="EHT76" s="185"/>
      <c r="EHU76" s="186"/>
      <c r="EHV76" s="185"/>
      <c r="EHW76" s="186"/>
      <c r="EHX76" s="185"/>
      <c r="EHY76" s="186"/>
      <c r="EHZ76" s="185"/>
      <c r="EIA76" s="186"/>
      <c r="EIB76" s="185"/>
      <c r="EIC76" s="186"/>
      <c r="EID76" s="185"/>
      <c r="EIE76" s="186"/>
      <c r="EIF76" s="185"/>
      <c r="EIG76" s="186"/>
      <c r="EIH76" s="185"/>
      <c r="EII76" s="186"/>
      <c r="EIJ76" s="185"/>
      <c r="EIK76" s="186"/>
      <c r="EIL76" s="185"/>
      <c r="EIM76" s="186"/>
      <c r="EIN76" s="185"/>
      <c r="EIO76" s="186"/>
      <c r="EIP76" s="185"/>
      <c r="EIQ76" s="186"/>
      <c r="EIR76" s="185"/>
      <c r="EIS76" s="186"/>
      <c r="EIT76" s="185"/>
      <c r="EIU76" s="186"/>
      <c r="EIV76" s="185"/>
      <c r="EIW76" s="186"/>
      <c r="EIX76" s="185"/>
      <c r="EIY76" s="186"/>
      <c r="EIZ76" s="185"/>
      <c r="EJA76" s="186"/>
      <c r="EJB76" s="185"/>
      <c r="EJC76" s="186"/>
      <c r="EJD76" s="185"/>
      <c r="EJE76" s="186"/>
      <c r="EJF76" s="185"/>
      <c r="EJG76" s="186"/>
      <c r="EJH76" s="185"/>
      <c r="EJI76" s="186"/>
      <c r="EJJ76" s="185"/>
      <c r="EJK76" s="186"/>
      <c r="EJL76" s="185"/>
      <c r="EJM76" s="186"/>
      <c r="EJN76" s="185"/>
      <c r="EJO76" s="186"/>
      <c r="EJP76" s="185"/>
      <c r="EJQ76" s="186"/>
      <c r="EJR76" s="185"/>
      <c r="EJS76" s="186"/>
      <c r="EJT76" s="185"/>
      <c r="EJU76" s="186"/>
      <c r="EJV76" s="185"/>
      <c r="EJW76" s="186"/>
      <c r="EJX76" s="185"/>
      <c r="EJY76" s="186"/>
      <c r="EJZ76" s="185"/>
      <c r="EKA76" s="186"/>
      <c r="EKB76" s="185"/>
      <c r="EKC76" s="186"/>
      <c r="EKD76" s="185"/>
      <c r="EKE76" s="186"/>
      <c r="EKF76" s="185"/>
      <c r="EKG76" s="186"/>
      <c r="EKH76" s="185"/>
      <c r="EKI76" s="186"/>
      <c r="EKJ76" s="185"/>
      <c r="EKK76" s="186"/>
      <c r="EKL76" s="185"/>
      <c r="EKM76" s="186"/>
      <c r="EKN76" s="185"/>
      <c r="EKO76" s="186"/>
      <c r="EKP76" s="185"/>
      <c r="EKQ76" s="186"/>
      <c r="EKR76" s="185"/>
      <c r="EKS76" s="186"/>
      <c r="EKT76" s="185"/>
      <c r="EKU76" s="186"/>
      <c r="EKV76" s="185"/>
      <c r="EKW76" s="186"/>
      <c r="EKX76" s="185"/>
      <c r="EKY76" s="186"/>
      <c r="EKZ76" s="185"/>
      <c r="ELA76" s="186"/>
      <c r="ELB76" s="185"/>
      <c r="ELC76" s="186"/>
      <c r="ELD76" s="185"/>
      <c r="ELE76" s="186"/>
      <c r="ELF76" s="185"/>
      <c r="ELG76" s="186"/>
      <c r="ELH76" s="185"/>
      <c r="ELI76" s="186"/>
      <c r="ELJ76" s="185"/>
      <c r="ELK76" s="186"/>
      <c r="ELL76" s="185"/>
      <c r="ELM76" s="186"/>
      <c r="ELN76" s="185"/>
      <c r="ELO76" s="186"/>
      <c r="ELP76" s="185"/>
      <c r="ELQ76" s="186"/>
      <c r="ELR76" s="185"/>
      <c r="ELS76" s="186"/>
      <c r="ELT76" s="185"/>
      <c r="ELU76" s="186"/>
      <c r="ELV76" s="185"/>
      <c r="ELW76" s="186"/>
      <c r="ELX76" s="185"/>
      <c r="ELY76" s="186"/>
      <c r="ELZ76" s="185"/>
      <c r="EMA76" s="186"/>
      <c r="EMB76" s="185"/>
      <c r="EMC76" s="186"/>
      <c r="EMD76" s="185"/>
      <c r="EME76" s="186"/>
      <c r="EMF76" s="185"/>
      <c r="EMG76" s="186"/>
      <c r="EMH76" s="185"/>
      <c r="EMI76" s="186"/>
      <c r="EMJ76" s="185"/>
      <c r="EMK76" s="186"/>
      <c r="EML76" s="185"/>
      <c r="EMM76" s="186"/>
      <c r="EMN76" s="185"/>
      <c r="EMO76" s="186"/>
      <c r="EMP76" s="185"/>
      <c r="EMQ76" s="186"/>
      <c r="EMR76" s="185"/>
      <c r="EMS76" s="186"/>
      <c r="EMT76" s="185"/>
      <c r="EMU76" s="186"/>
      <c r="EMV76" s="185"/>
      <c r="EMW76" s="186"/>
      <c r="EMX76" s="185"/>
      <c r="EMY76" s="186"/>
      <c r="EMZ76" s="185"/>
      <c r="ENA76" s="186"/>
      <c r="ENB76" s="185"/>
      <c r="ENC76" s="186"/>
      <c r="END76" s="185"/>
      <c r="ENE76" s="186"/>
      <c r="ENF76" s="185"/>
      <c r="ENG76" s="186"/>
      <c r="ENH76" s="185"/>
      <c r="ENI76" s="186"/>
      <c r="ENJ76" s="185"/>
      <c r="ENK76" s="186"/>
      <c r="ENL76" s="185"/>
      <c r="ENM76" s="186"/>
      <c r="ENN76" s="185"/>
      <c r="ENO76" s="186"/>
      <c r="ENP76" s="185"/>
      <c r="ENQ76" s="186"/>
      <c r="ENR76" s="185"/>
      <c r="ENS76" s="186"/>
      <c r="ENT76" s="185"/>
      <c r="ENU76" s="186"/>
      <c r="ENV76" s="185"/>
      <c r="ENW76" s="186"/>
      <c r="ENX76" s="185"/>
      <c r="ENY76" s="186"/>
      <c r="ENZ76" s="185"/>
      <c r="EOA76" s="186"/>
      <c r="EOB76" s="185"/>
      <c r="EOC76" s="186"/>
      <c r="EOD76" s="185"/>
      <c r="EOE76" s="186"/>
      <c r="EOF76" s="185"/>
      <c r="EOG76" s="186"/>
      <c r="EOH76" s="185"/>
      <c r="EOI76" s="186"/>
      <c r="EOJ76" s="185"/>
      <c r="EOK76" s="186"/>
      <c r="EOL76" s="185"/>
      <c r="EOM76" s="186"/>
      <c r="EON76" s="185"/>
      <c r="EOO76" s="186"/>
      <c r="EOP76" s="185"/>
      <c r="EOQ76" s="186"/>
      <c r="EOR76" s="185"/>
      <c r="EOS76" s="186"/>
      <c r="EOT76" s="185"/>
      <c r="EOU76" s="186"/>
      <c r="EOV76" s="185"/>
      <c r="EOW76" s="186"/>
      <c r="EOX76" s="185"/>
      <c r="EOY76" s="186"/>
      <c r="EOZ76" s="185"/>
      <c r="EPA76" s="186"/>
      <c r="EPB76" s="185"/>
      <c r="EPC76" s="186"/>
      <c r="EPD76" s="185"/>
      <c r="EPE76" s="186"/>
      <c r="EPF76" s="185"/>
      <c r="EPG76" s="186"/>
      <c r="EPH76" s="185"/>
      <c r="EPI76" s="186"/>
      <c r="EPJ76" s="185"/>
      <c r="EPK76" s="186"/>
      <c r="EPL76" s="185"/>
      <c r="EPM76" s="186"/>
      <c r="EPN76" s="185"/>
      <c r="EPO76" s="186"/>
      <c r="EPP76" s="185"/>
      <c r="EPQ76" s="186"/>
      <c r="EPR76" s="185"/>
      <c r="EPS76" s="186"/>
      <c r="EPT76" s="185"/>
      <c r="EPU76" s="186"/>
      <c r="EPV76" s="185"/>
      <c r="EPW76" s="186"/>
      <c r="EPX76" s="185"/>
      <c r="EPY76" s="186"/>
      <c r="EPZ76" s="185"/>
      <c r="EQA76" s="186"/>
      <c r="EQB76" s="185"/>
      <c r="EQC76" s="186"/>
      <c r="EQD76" s="185"/>
      <c r="EQE76" s="186"/>
      <c r="EQF76" s="185"/>
      <c r="EQG76" s="186"/>
      <c r="EQH76" s="185"/>
      <c r="EQI76" s="186"/>
      <c r="EQJ76" s="185"/>
      <c r="EQK76" s="186"/>
      <c r="EQL76" s="185"/>
      <c r="EQM76" s="186"/>
      <c r="EQN76" s="185"/>
      <c r="EQO76" s="186"/>
      <c r="EQP76" s="185"/>
      <c r="EQQ76" s="186"/>
      <c r="EQR76" s="185"/>
      <c r="EQS76" s="186"/>
      <c r="EQT76" s="185"/>
      <c r="EQU76" s="186"/>
      <c r="EQV76" s="185"/>
      <c r="EQW76" s="186"/>
      <c r="EQX76" s="185"/>
      <c r="EQY76" s="186"/>
      <c r="EQZ76" s="185"/>
      <c r="ERA76" s="186"/>
      <c r="ERB76" s="185"/>
      <c r="ERC76" s="186"/>
      <c r="ERD76" s="185"/>
      <c r="ERE76" s="186"/>
      <c r="ERF76" s="185"/>
      <c r="ERG76" s="186"/>
      <c r="ERH76" s="185"/>
      <c r="ERI76" s="186"/>
      <c r="ERJ76" s="185"/>
      <c r="ERK76" s="186"/>
      <c r="ERL76" s="185"/>
      <c r="ERM76" s="186"/>
      <c r="ERN76" s="185"/>
      <c r="ERO76" s="186"/>
      <c r="ERP76" s="185"/>
      <c r="ERQ76" s="186"/>
      <c r="ERR76" s="185"/>
      <c r="ERS76" s="186"/>
      <c r="ERT76" s="185"/>
      <c r="ERU76" s="186"/>
      <c r="ERV76" s="185"/>
      <c r="ERW76" s="186"/>
      <c r="ERX76" s="185"/>
      <c r="ERY76" s="186"/>
      <c r="ERZ76" s="185"/>
      <c r="ESA76" s="186"/>
      <c r="ESB76" s="185"/>
      <c r="ESC76" s="186"/>
      <c r="ESD76" s="185"/>
      <c r="ESE76" s="186"/>
      <c r="ESF76" s="185"/>
      <c r="ESG76" s="186"/>
      <c r="ESH76" s="185"/>
      <c r="ESI76" s="186"/>
      <c r="ESJ76" s="185"/>
      <c r="ESK76" s="186"/>
      <c r="ESL76" s="185"/>
      <c r="ESM76" s="186"/>
      <c r="ESN76" s="185"/>
      <c r="ESO76" s="186"/>
      <c r="ESP76" s="185"/>
      <c r="ESQ76" s="186"/>
      <c r="ESR76" s="185"/>
      <c r="ESS76" s="186"/>
      <c r="EST76" s="185"/>
      <c r="ESU76" s="186"/>
      <c r="ESV76" s="185"/>
      <c r="ESW76" s="186"/>
      <c r="ESX76" s="185"/>
      <c r="ESY76" s="186"/>
      <c r="ESZ76" s="185"/>
      <c r="ETA76" s="186"/>
      <c r="ETB76" s="185"/>
      <c r="ETC76" s="186"/>
      <c r="ETD76" s="185"/>
      <c r="ETE76" s="186"/>
      <c r="ETF76" s="185"/>
      <c r="ETG76" s="186"/>
      <c r="ETH76" s="185"/>
      <c r="ETI76" s="186"/>
      <c r="ETJ76" s="185"/>
      <c r="ETK76" s="186"/>
      <c r="ETL76" s="185"/>
      <c r="ETM76" s="186"/>
      <c r="ETN76" s="185"/>
      <c r="ETO76" s="186"/>
      <c r="ETP76" s="185"/>
      <c r="ETQ76" s="186"/>
      <c r="ETR76" s="185"/>
      <c r="ETS76" s="186"/>
      <c r="ETT76" s="185"/>
      <c r="ETU76" s="186"/>
      <c r="ETV76" s="185"/>
      <c r="ETW76" s="186"/>
      <c r="ETX76" s="185"/>
      <c r="ETY76" s="186"/>
      <c r="ETZ76" s="185"/>
      <c r="EUA76" s="186"/>
      <c r="EUB76" s="185"/>
      <c r="EUC76" s="186"/>
      <c r="EUD76" s="185"/>
      <c r="EUE76" s="186"/>
      <c r="EUF76" s="185"/>
      <c r="EUG76" s="186"/>
      <c r="EUH76" s="185"/>
      <c r="EUI76" s="186"/>
      <c r="EUJ76" s="185"/>
      <c r="EUK76" s="186"/>
      <c r="EUL76" s="185"/>
      <c r="EUM76" s="186"/>
      <c r="EUN76" s="185"/>
      <c r="EUO76" s="186"/>
      <c r="EUP76" s="185"/>
      <c r="EUQ76" s="186"/>
      <c r="EUR76" s="185"/>
      <c r="EUS76" s="186"/>
      <c r="EUT76" s="185"/>
      <c r="EUU76" s="186"/>
      <c r="EUV76" s="185"/>
      <c r="EUW76" s="186"/>
      <c r="EUX76" s="185"/>
      <c r="EUY76" s="186"/>
      <c r="EUZ76" s="185"/>
      <c r="EVA76" s="186"/>
      <c r="EVB76" s="185"/>
      <c r="EVC76" s="186"/>
      <c r="EVD76" s="185"/>
      <c r="EVE76" s="186"/>
      <c r="EVF76" s="185"/>
      <c r="EVG76" s="186"/>
      <c r="EVH76" s="185"/>
      <c r="EVI76" s="186"/>
      <c r="EVJ76" s="185"/>
      <c r="EVK76" s="186"/>
      <c r="EVL76" s="185"/>
      <c r="EVM76" s="186"/>
      <c r="EVN76" s="185"/>
      <c r="EVO76" s="186"/>
      <c r="EVP76" s="185"/>
      <c r="EVQ76" s="186"/>
      <c r="EVR76" s="185"/>
      <c r="EVS76" s="186"/>
      <c r="EVT76" s="185"/>
      <c r="EVU76" s="186"/>
      <c r="EVV76" s="185"/>
      <c r="EVW76" s="186"/>
      <c r="EVX76" s="185"/>
      <c r="EVY76" s="186"/>
      <c r="EVZ76" s="185"/>
      <c r="EWA76" s="186"/>
      <c r="EWB76" s="185"/>
      <c r="EWC76" s="186"/>
      <c r="EWD76" s="185"/>
      <c r="EWE76" s="186"/>
      <c r="EWF76" s="185"/>
      <c r="EWG76" s="186"/>
      <c r="EWH76" s="185"/>
      <c r="EWI76" s="186"/>
      <c r="EWJ76" s="185"/>
      <c r="EWK76" s="186"/>
      <c r="EWL76" s="185"/>
      <c r="EWM76" s="186"/>
      <c r="EWN76" s="185"/>
      <c r="EWO76" s="186"/>
      <c r="EWP76" s="185"/>
      <c r="EWQ76" s="186"/>
      <c r="EWR76" s="185"/>
      <c r="EWS76" s="186"/>
      <c r="EWT76" s="185"/>
      <c r="EWU76" s="186"/>
      <c r="EWV76" s="185"/>
      <c r="EWW76" s="186"/>
      <c r="EWX76" s="185"/>
      <c r="EWY76" s="186"/>
      <c r="EWZ76" s="185"/>
      <c r="EXA76" s="186"/>
      <c r="EXB76" s="185"/>
      <c r="EXC76" s="186"/>
      <c r="EXD76" s="185"/>
      <c r="EXE76" s="186"/>
      <c r="EXF76" s="185"/>
      <c r="EXG76" s="186"/>
      <c r="EXH76" s="185"/>
      <c r="EXI76" s="186"/>
      <c r="EXJ76" s="185"/>
      <c r="EXK76" s="186"/>
      <c r="EXL76" s="185"/>
      <c r="EXM76" s="186"/>
      <c r="EXN76" s="185"/>
      <c r="EXO76" s="186"/>
      <c r="EXP76" s="185"/>
      <c r="EXQ76" s="186"/>
      <c r="EXR76" s="185"/>
      <c r="EXS76" s="186"/>
      <c r="EXT76" s="185"/>
      <c r="EXU76" s="186"/>
      <c r="EXV76" s="185"/>
      <c r="EXW76" s="186"/>
      <c r="EXX76" s="185"/>
      <c r="EXY76" s="186"/>
      <c r="EXZ76" s="185"/>
      <c r="EYA76" s="186"/>
      <c r="EYB76" s="185"/>
      <c r="EYC76" s="186"/>
      <c r="EYD76" s="185"/>
      <c r="EYE76" s="186"/>
      <c r="EYF76" s="185"/>
      <c r="EYG76" s="186"/>
      <c r="EYH76" s="185"/>
      <c r="EYI76" s="186"/>
      <c r="EYJ76" s="185"/>
      <c r="EYK76" s="186"/>
      <c r="EYL76" s="185"/>
      <c r="EYM76" s="186"/>
      <c r="EYN76" s="185"/>
      <c r="EYO76" s="186"/>
      <c r="EYP76" s="185"/>
      <c r="EYQ76" s="186"/>
      <c r="EYR76" s="185"/>
      <c r="EYS76" s="186"/>
      <c r="EYT76" s="185"/>
      <c r="EYU76" s="186"/>
      <c r="EYV76" s="185"/>
      <c r="EYW76" s="186"/>
      <c r="EYX76" s="185"/>
      <c r="EYY76" s="186"/>
      <c r="EYZ76" s="185"/>
      <c r="EZA76" s="186"/>
      <c r="EZB76" s="185"/>
      <c r="EZC76" s="186"/>
      <c r="EZD76" s="185"/>
      <c r="EZE76" s="186"/>
      <c r="EZF76" s="185"/>
      <c r="EZG76" s="186"/>
      <c r="EZH76" s="185"/>
      <c r="EZI76" s="186"/>
      <c r="EZJ76" s="185"/>
      <c r="EZK76" s="186"/>
      <c r="EZL76" s="185"/>
      <c r="EZM76" s="186"/>
      <c r="EZN76" s="185"/>
      <c r="EZO76" s="186"/>
      <c r="EZP76" s="185"/>
      <c r="EZQ76" s="186"/>
      <c r="EZR76" s="185"/>
      <c r="EZS76" s="186"/>
      <c r="EZT76" s="185"/>
      <c r="EZU76" s="186"/>
      <c r="EZV76" s="185"/>
      <c r="EZW76" s="186"/>
      <c r="EZX76" s="185"/>
      <c r="EZY76" s="186"/>
      <c r="EZZ76" s="185"/>
      <c r="FAA76" s="186"/>
      <c r="FAB76" s="185"/>
      <c r="FAC76" s="186"/>
      <c r="FAD76" s="185"/>
      <c r="FAE76" s="186"/>
      <c r="FAF76" s="185"/>
      <c r="FAG76" s="186"/>
      <c r="FAH76" s="185"/>
      <c r="FAI76" s="186"/>
      <c r="FAJ76" s="185"/>
      <c r="FAK76" s="186"/>
      <c r="FAL76" s="185"/>
      <c r="FAM76" s="186"/>
      <c r="FAN76" s="185"/>
      <c r="FAO76" s="186"/>
      <c r="FAP76" s="185"/>
      <c r="FAQ76" s="186"/>
      <c r="FAR76" s="185"/>
      <c r="FAS76" s="186"/>
      <c r="FAT76" s="185"/>
      <c r="FAU76" s="186"/>
      <c r="FAV76" s="185"/>
      <c r="FAW76" s="186"/>
      <c r="FAX76" s="185"/>
      <c r="FAY76" s="186"/>
      <c r="FAZ76" s="185"/>
      <c r="FBA76" s="186"/>
      <c r="FBB76" s="185"/>
      <c r="FBC76" s="186"/>
      <c r="FBD76" s="185"/>
      <c r="FBE76" s="186"/>
      <c r="FBF76" s="185"/>
      <c r="FBG76" s="186"/>
      <c r="FBH76" s="185"/>
      <c r="FBI76" s="186"/>
      <c r="FBJ76" s="185"/>
      <c r="FBK76" s="186"/>
      <c r="FBL76" s="185"/>
      <c r="FBM76" s="186"/>
      <c r="FBN76" s="185"/>
      <c r="FBO76" s="186"/>
      <c r="FBP76" s="185"/>
      <c r="FBQ76" s="186"/>
      <c r="FBR76" s="185"/>
      <c r="FBS76" s="186"/>
      <c r="FBT76" s="185"/>
      <c r="FBU76" s="186"/>
      <c r="FBV76" s="185"/>
      <c r="FBW76" s="186"/>
      <c r="FBX76" s="185"/>
      <c r="FBY76" s="186"/>
      <c r="FBZ76" s="185"/>
      <c r="FCA76" s="186"/>
      <c r="FCB76" s="185"/>
      <c r="FCC76" s="186"/>
      <c r="FCD76" s="185"/>
      <c r="FCE76" s="186"/>
      <c r="FCF76" s="185"/>
      <c r="FCG76" s="186"/>
      <c r="FCH76" s="185"/>
      <c r="FCI76" s="186"/>
      <c r="FCJ76" s="185"/>
      <c r="FCK76" s="186"/>
      <c r="FCL76" s="185"/>
      <c r="FCM76" s="186"/>
      <c r="FCN76" s="185"/>
      <c r="FCO76" s="186"/>
      <c r="FCP76" s="185"/>
      <c r="FCQ76" s="186"/>
      <c r="FCR76" s="185"/>
      <c r="FCS76" s="186"/>
      <c r="FCT76" s="185"/>
      <c r="FCU76" s="186"/>
      <c r="FCV76" s="185"/>
      <c r="FCW76" s="186"/>
      <c r="FCX76" s="185"/>
      <c r="FCY76" s="186"/>
      <c r="FCZ76" s="185"/>
      <c r="FDA76" s="186"/>
      <c r="FDB76" s="185"/>
      <c r="FDC76" s="186"/>
      <c r="FDD76" s="185"/>
      <c r="FDE76" s="186"/>
      <c r="FDF76" s="185"/>
      <c r="FDG76" s="186"/>
      <c r="FDH76" s="185"/>
      <c r="FDI76" s="186"/>
      <c r="FDJ76" s="185"/>
      <c r="FDK76" s="186"/>
      <c r="FDL76" s="185"/>
      <c r="FDM76" s="186"/>
      <c r="FDN76" s="185"/>
      <c r="FDO76" s="186"/>
      <c r="FDP76" s="185"/>
      <c r="FDQ76" s="186"/>
      <c r="FDR76" s="185"/>
      <c r="FDS76" s="186"/>
      <c r="FDT76" s="185"/>
      <c r="FDU76" s="186"/>
      <c r="FDV76" s="185"/>
      <c r="FDW76" s="186"/>
      <c r="FDX76" s="185"/>
      <c r="FDY76" s="186"/>
      <c r="FDZ76" s="185"/>
      <c r="FEA76" s="186"/>
      <c r="FEB76" s="185"/>
      <c r="FEC76" s="186"/>
      <c r="FED76" s="185"/>
      <c r="FEE76" s="186"/>
      <c r="FEF76" s="185"/>
      <c r="FEG76" s="186"/>
      <c r="FEH76" s="185"/>
      <c r="FEI76" s="186"/>
      <c r="FEJ76" s="185"/>
      <c r="FEK76" s="186"/>
      <c r="FEL76" s="185"/>
      <c r="FEM76" s="186"/>
      <c r="FEN76" s="185"/>
      <c r="FEO76" s="186"/>
      <c r="FEP76" s="185"/>
      <c r="FEQ76" s="186"/>
      <c r="FER76" s="185"/>
      <c r="FES76" s="186"/>
      <c r="FET76" s="185"/>
      <c r="FEU76" s="186"/>
      <c r="FEV76" s="185"/>
      <c r="FEW76" s="186"/>
      <c r="FEX76" s="185"/>
      <c r="FEY76" s="186"/>
      <c r="FEZ76" s="185"/>
      <c r="FFA76" s="186"/>
      <c r="FFB76" s="185"/>
      <c r="FFC76" s="186"/>
      <c r="FFD76" s="185"/>
      <c r="FFE76" s="186"/>
      <c r="FFF76" s="185"/>
      <c r="FFG76" s="186"/>
      <c r="FFH76" s="185"/>
      <c r="FFI76" s="186"/>
      <c r="FFJ76" s="185"/>
      <c r="FFK76" s="186"/>
      <c r="FFL76" s="185"/>
      <c r="FFM76" s="186"/>
      <c r="FFN76" s="185"/>
      <c r="FFO76" s="186"/>
      <c r="FFP76" s="185"/>
      <c r="FFQ76" s="186"/>
      <c r="FFR76" s="185"/>
      <c r="FFS76" s="186"/>
      <c r="FFT76" s="185"/>
      <c r="FFU76" s="186"/>
      <c r="FFV76" s="185"/>
      <c r="FFW76" s="186"/>
      <c r="FFX76" s="185"/>
      <c r="FFY76" s="186"/>
      <c r="FFZ76" s="185"/>
      <c r="FGA76" s="186"/>
      <c r="FGB76" s="185"/>
      <c r="FGC76" s="186"/>
      <c r="FGD76" s="185"/>
      <c r="FGE76" s="186"/>
      <c r="FGF76" s="185"/>
      <c r="FGG76" s="186"/>
      <c r="FGH76" s="185"/>
      <c r="FGI76" s="186"/>
      <c r="FGJ76" s="185"/>
      <c r="FGK76" s="186"/>
      <c r="FGL76" s="185"/>
      <c r="FGM76" s="186"/>
      <c r="FGN76" s="185"/>
      <c r="FGO76" s="186"/>
      <c r="FGP76" s="185"/>
      <c r="FGQ76" s="186"/>
      <c r="FGR76" s="185"/>
      <c r="FGS76" s="186"/>
      <c r="FGT76" s="185"/>
      <c r="FGU76" s="186"/>
      <c r="FGV76" s="185"/>
      <c r="FGW76" s="186"/>
      <c r="FGX76" s="185"/>
      <c r="FGY76" s="186"/>
      <c r="FGZ76" s="185"/>
      <c r="FHA76" s="186"/>
      <c r="FHB76" s="185"/>
      <c r="FHC76" s="186"/>
      <c r="FHD76" s="185"/>
      <c r="FHE76" s="186"/>
      <c r="FHF76" s="185"/>
      <c r="FHG76" s="186"/>
      <c r="FHH76" s="185"/>
      <c r="FHI76" s="186"/>
      <c r="FHJ76" s="185"/>
      <c r="FHK76" s="186"/>
      <c r="FHL76" s="185"/>
      <c r="FHM76" s="186"/>
      <c r="FHN76" s="185"/>
      <c r="FHO76" s="186"/>
      <c r="FHP76" s="185"/>
      <c r="FHQ76" s="186"/>
      <c r="FHR76" s="185"/>
      <c r="FHS76" s="186"/>
      <c r="FHT76" s="185"/>
      <c r="FHU76" s="186"/>
      <c r="FHV76" s="185"/>
      <c r="FHW76" s="186"/>
      <c r="FHX76" s="185"/>
      <c r="FHY76" s="186"/>
      <c r="FHZ76" s="185"/>
      <c r="FIA76" s="186"/>
      <c r="FIB76" s="185"/>
      <c r="FIC76" s="186"/>
      <c r="FID76" s="185"/>
      <c r="FIE76" s="186"/>
      <c r="FIF76" s="185"/>
      <c r="FIG76" s="186"/>
      <c r="FIH76" s="185"/>
      <c r="FII76" s="186"/>
      <c r="FIJ76" s="185"/>
      <c r="FIK76" s="186"/>
      <c r="FIL76" s="185"/>
      <c r="FIM76" s="186"/>
      <c r="FIN76" s="185"/>
      <c r="FIO76" s="186"/>
      <c r="FIP76" s="185"/>
      <c r="FIQ76" s="186"/>
      <c r="FIR76" s="185"/>
      <c r="FIS76" s="186"/>
      <c r="FIT76" s="185"/>
      <c r="FIU76" s="186"/>
      <c r="FIV76" s="185"/>
      <c r="FIW76" s="186"/>
      <c r="FIX76" s="185"/>
      <c r="FIY76" s="186"/>
      <c r="FIZ76" s="185"/>
      <c r="FJA76" s="186"/>
      <c r="FJB76" s="185"/>
      <c r="FJC76" s="186"/>
      <c r="FJD76" s="185"/>
      <c r="FJE76" s="186"/>
      <c r="FJF76" s="185"/>
      <c r="FJG76" s="186"/>
      <c r="FJH76" s="185"/>
      <c r="FJI76" s="186"/>
      <c r="FJJ76" s="185"/>
      <c r="FJK76" s="186"/>
      <c r="FJL76" s="185"/>
      <c r="FJM76" s="186"/>
      <c r="FJN76" s="185"/>
      <c r="FJO76" s="186"/>
      <c r="FJP76" s="185"/>
      <c r="FJQ76" s="186"/>
      <c r="FJR76" s="185"/>
      <c r="FJS76" s="186"/>
      <c r="FJT76" s="185"/>
      <c r="FJU76" s="186"/>
      <c r="FJV76" s="185"/>
      <c r="FJW76" s="186"/>
      <c r="FJX76" s="185"/>
      <c r="FJY76" s="186"/>
      <c r="FJZ76" s="185"/>
      <c r="FKA76" s="186"/>
      <c r="FKB76" s="185"/>
      <c r="FKC76" s="186"/>
      <c r="FKD76" s="185"/>
      <c r="FKE76" s="186"/>
      <c r="FKF76" s="185"/>
      <c r="FKG76" s="186"/>
      <c r="FKH76" s="185"/>
      <c r="FKI76" s="186"/>
      <c r="FKJ76" s="185"/>
      <c r="FKK76" s="186"/>
      <c r="FKL76" s="185"/>
      <c r="FKM76" s="186"/>
      <c r="FKN76" s="185"/>
      <c r="FKO76" s="186"/>
      <c r="FKP76" s="185"/>
      <c r="FKQ76" s="186"/>
      <c r="FKR76" s="185"/>
      <c r="FKS76" s="186"/>
      <c r="FKT76" s="185"/>
      <c r="FKU76" s="186"/>
      <c r="FKV76" s="185"/>
      <c r="FKW76" s="186"/>
      <c r="FKX76" s="185"/>
      <c r="FKY76" s="186"/>
      <c r="FKZ76" s="185"/>
      <c r="FLA76" s="186"/>
      <c r="FLB76" s="185"/>
      <c r="FLC76" s="186"/>
      <c r="FLD76" s="185"/>
      <c r="FLE76" s="186"/>
      <c r="FLF76" s="185"/>
      <c r="FLG76" s="186"/>
      <c r="FLH76" s="185"/>
      <c r="FLI76" s="186"/>
      <c r="FLJ76" s="185"/>
      <c r="FLK76" s="186"/>
      <c r="FLL76" s="185"/>
      <c r="FLM76" s="186"/>
      <c r="FLN76" s="185"/>
      <c r="FLO76" s="186"/>
      <c r="FLP76" s="185"/>
      <c r="FLQ76" s="186"/>
      <c r="FLR76" s="185"/>
      <c r="FLS76" s="186"/>
      <c r="FLT76" s="185"/>
      <c r="FLU76" s="186"/>
      <c r="FLV76" s="185"/>
      <c r="FLW76" s="186"/>
      <c r="FLX76" s="185"/>
      <c r="FLY76" s="186"/>
      <c r="FLZ76" s="185"/>
      <c r="FMA76" s="186"/>
      <c r="FMB76" s="185"/>
      <c r="FMC76" s="186"/>
      <c r="FMD76" s="185"/>
      <c r="FME76" s="186"/>
      <c r="FMF76" s="185"/>
      <c r="FMG76" s="186"/>
      <c r="FMH76" s="185"/>
      <c r="FMI76" s="186"/>
      <c r="FMJ76" s="185"/>
      <c r="FMK76" s="186"/>
      <c r="FML76" s="185"/>
      <c r="FMM76" s="186"/>
      <c r="FMN76" s="185"/>
      <c r="FMO76" s="186"/>
      <c r="FMP76" s="185"/>
      <c r="FMQ76" s="186"/>
      <c r="FMR76" s="185"/>
      <c r="FMS76" s="186"/>
      <c r="FMT76" s="185"/>
      <c r="FMU76" s="186"/>
      <c r="FMV76" s="185"/>
      <c r="FMW76" s="186"/>
      <c r="FMX76" s="185"/>
      <c r="FMY76" s="186"/>
      <c r="FMZ76" s="185"/>
      <c r="FNA76" s="186"/>
      <c r="FNB76" s="185"/>
      <c r="FNC76" s="186"/>
      <c r="FND76" s="185"/>
      <c r="FNE76" s="186"/>
      <c r="FNF76" s="185"/>
      <c r="FNG76" s="186"/>
      <c r="FNH76" s="185"/>
      <c r="FNI76" s="186"/>
      <c r="FNJ76" s="185"/>
      <c r="FNK76" s="186"/>
      <c r="FNL76" s="185"/>
      <c r="FNM76" s="186"/>
      <c r="FNN76" s="185"/>
      <c r="FNO76" s="186"/>
      <c r="FNP76" s="185"/>
      <c r="FNQ76" s="186"/>
      <c r="FNR76" s="185"/>
      <c r="FNS76" s="186"/>
      <c r="FNT76" s="185"/>
      <c r="FNU76" s="186"/>
      <c r="FNV76" s="185"/>
      <c r="FNW76" s="186"/>
      <c r="FNX76" s="185"/>
      <c r="FNY76" s="186"/>
      <c r="FNZ76" s="185"/>
      <c r="FOA76" s="186"/>
      <c r="FOB76" s="185"/>
      <c r="FOC76" s="186"/>
      <c r="FOD76" s="185"/>
      <c r="FOE76" s="186"/>
      <c r="FOF76" s="185"/>
      <c r="FOG76" s="186"/>
      <c r="FOH76" s="185"/>
      <c r="FOI76" s="186"/>
      <c r="FOJ76" s="185"/>
      <c r="FOK76" s="186"/>
      <c r="FOL76" s="185"/>
      <c r="FOM76" s="186"/>
      <c r="FON76" s="185"/>
      <c r="FOO76" s="186"/>
      <c r="FOP76" s="185"/>
      <c r="FOQ76" s="186"/>
      <c r="FOR76" s="185"/>
      <c r="FOS76" s="186"/>
      <c r="FOT76" s="185"/>
      <c r="FOU76" s="186"/>
      <c r="FOV76" s="185"/>
      <c r="FOW76" s="186"/>
      <c r="FOX76" s="185"/>
      <c r="FOY76" s="186"/>
      <c r="FOZ76" s="185"/>
      <c r="FPA76" s="186"/>
      <c r="FPB76" s="185"/>
      <c r="FPC76" s="186"/>
      <c r="FPD76" s="185"/>
      <c r="FPE76" s="186"/>
      <c r="FPF76" s="185"/>
      <c r="FPG76" s="186"/>
      <c r="FPH76" s="185"/>
      <c r="FPI76" s="186"/>
      <c r="FPJ76" s="185"/>
      <c r="FPK76" s="186"/>
      <c r="FPL76" s="185"/>
      <c r="FPM76" s="186"/>
      <c r="FPN76" s="185"/>
      <c r="FPO76" s="186"/>
      <c r="FPP76" s="185"/>
      <c r="FPQ76" s="186"/>
      <c r="FPR76" s="185"/>
      <c r="FPS76" s="186"/>
      <c r="FPT76" s="185"/>
      <c r="FPU76" s="186"/>
      <c r="FPV76" s="185"/>
      <c r="FPW76" s="186"/>
      <c r="FPX76" s="185"/>
      <c r="FPY76" s="186"/>
      <c r="FPZ76" s="185"/>
      <c r="FQA76" s="186"/>
      <c r="FQB76" s="185"/>
      <c r="FQC76" s="186"/>
      <c r="FQD76" s="185"/>
      <c r="FQE76" s="186"/>
      <c r="FQF76" s="185"/>
      <c r="FQG76" s="186"/>
      <c r="FQH76" s="185"/>
      <c r="FQI76" s="186"/>
      <c r="FQJ76" s="185"/>
      <c r="FQK76" s="186"/>
      <c r="FQL76" s="185"/>
      <c r="FQM76" s="186"/>
      <c r="FQN76" s="185"/>
      <c r="FQO76" s="186"/>
      <c r="FQP76" s="185"/>
      <c r="FQQ76" s="186"/>
      <c r="FQR76" s="185"/>
      <c r="FQS76" s="186"/>
      <c r="FQT76" s="185"/>
      <c r="FQU76" s="186"/>
      <c r="FQV76" s="185"/>
      <c r="FQW76" s="186"/>
      <c r="FQX76" s="185"/>
      <c r="FQY76" s="186"/>
      <c r="FQZ76" s="185"/>
      <c r="FRA76" s="186"/>
      <c r="FRB76" s="185"/>
      <c r="FRC76" s="186"/>
      <c r="FRD76" s="185"/>
      <c r="FRE76" s="186"/>
      <c r="FRF76" s="185"/>
      <c r="FRG76" s="186"/>
      <c r="FRH76" s="185"/>
      <c r="FRI76" s="186"/>
      <c r="FRJ76" s="185"/>
      <c r="FRK76" s="186"/>
      <c r="FRL76" s="185"/>
      <c r="FRM76" s="186"/>
      <c r="FRN76" s="185"/>
      <c r="FRO76" s="186"/>
      <c r="FRP76" s="185"/>
      <c r="FRQ76" s="186"/>
      <c r="FRR76" s="185"/>
      <c r="FRS76" s="186"/>
      <c r="FRT76" s="185"/>
      <c r="FRU76" s="186"/>
      <c r="FRV76" s="185"/>
      <c r="FRW76" s="186"/>
      <c r="FRX76" s="185"/>
      <c r="FRY76" s="186"/>
      <c r="FRZ76" s="185"/>
      <c r="FSA76" s="186"/>
      <c r="FSB76" s="185"/>
      <c r="FSC76" s="186"/>
      <c r="FSD76" s="185"/>
      <c r="FSE76" s="186"/>
      <c r="FSF76" s="185"/>
      <c r="FSG76" s="186"/>
      <c r="FSH76" s="185"/>
      <c r="FSI76" s="186"/>
      <c r="FSJ76" s="185"/>
      <c r="FSK76" s="186"/>
      <c r="FSL76" s="185"/>
      <c r="FSM76" s="186"/>
      <c r="FSN76" s="185"/>
      <c r="FSO76" s="186"/>
      <c r="FSP76" s="185"/>
      <c r="FSQ76" s="186"/>
      <c r="FSR76" s="185"/>
      <c r="FSS76" s="186"/>
      <c r="FST76" s="185"/>
      <c r="FSU76" s="186"/>
      <c r="FSV76" s="185"/>
      <c r="FSW76" s="186"/>
      <c r="FSX76" s="185"/>
      <c r="FSY76" s="186"/>
      <c r="FSZ76" s="185"/>
      <c r="FTA76" s="186"/>
      <c r="FTB76" s="185"/>
      <c r="FTC76" s="186"/>
      <c r="FTD76" s="185"/>
      <c r="FTE76" s="186"/>
      <c r="FTF76" s="185"/>
      <c r="FTG76" s="186"/>
      <c r="FTH76" s="185"/>
      <c r="FTI76" s="186"/>
      <c r="FTJ76" s="185"/>
      <c r="FTK76" s="186"/>
      <c r="FTL76" s="185"/>
      <c r="FTM76" s="186"/>
      <c r="FTN76" s="185"/>
      <c r="FTO76" s="186"/>
      <c r="FTP76" s="185"/>
      <c r="FTQ76" s="186"/>
      <c r="FTR76" s="185"/>
      <c r="FTS76" s="186"/>
      <c r="FTT76" s="185"/>
      <c r="FTU76" s="186"/>
      <c r="FTV76" s="185"/>
      <c r="FTW76" s="186"/>
      <c r="FTX76" s="185"/>
      <c r="FTY76" s="186"/>
      <c r="FTZ76" s="185"/>
      <c r="FUA76" s="186"/>
      <c r="FUB76" s="185"/>
      <c r="FUC76" s="186"/>
      <c r="FUD76" s="185"/>
      <c r="FUE76" s="186"/>
      <c r="FUF76" s="185"/>
      <c r="FUG76" s="186"/>
      <c r="FUH76" s="185"/>
      <c r="FUI76" s="186"/>
      <c r="FUJ76" s="185"/>
      <c r="FUK76" s="186"/>
      <c r="FUL76" s="185"/>
      <c r="FUM76" s="186"/>
      <c r="FUN76" s="185"/>
      <c r="FUO76" s="186"/>
      <c r="FUP76" s="185"/>
      <c r="FUQ76" s="186"/>
      <c r="FUR76" s="185"/>
      <c r="FUS76" s="186"/>
      <c r="FUT76" s="185"/>
      <c r="FUU76" s="186"/>
      <c r="FUV76" s="185"/>
      <c r="FUW76" s="186"/>
      <c r="FUX76" s="185"/>
      <c r="FUY76" s="186"/>
      <c r="FUZ76" s="185"/>
      <c r="FVA76" s="186"/>
      <c r="FVB76" s="185"/>
      <c r="FVC76" s="186"/>
      <c r="FVD76" s="185"/>
      <c r="FVE76" s="186"/>
      <c r="FVF76" s="185"/>
      <c r="FVG76" s="186"/>
      <c r="FVH76" s="185"/>
      <c r="FVI76" s="186"/>
      <c r="FVJ76" s="185"/>
      <c r="FVK76" s="186"/>
      <c r="FVL76" s="185"/>
      <c r="FVM76" s="186"/>
      <c r="FVN76" s="185"/>
      <c r="FVO76" s="186"/>
      <c r="FVP76" s="185"/>
      <c r="FVQ76" s="186"/>
      <c r="FVR76" s="185"/>
      <c r="FVS76" s="186"/>
      <c r="FVT76" s="185"/>
      <c r="FVU76" s="186"/>
      <c r="FVV76" s="185"/>
      <c r="FVW76" s="186"/>
      <c r="FVX76" s="185"/>
      <c r="FVY76" s="186"/>
      <c r="FVZ76" s="185"/>
      <c r="FWA76" s="186"/>
      <c r="FWB76" s="185"/>
      <c r="FWC76" s="186"/>
      <c r="FWD76" s="185"/>
      <c r="FWE76" s="186"/>
      <c r="FWF76" s="185"/>
      <c r="FWG76" s="186"/>
      <c r="FWH76" s="185"/>
      <c r="FWI76" s="186"/>
      <c r="FWJ76" s="185"/>
      <c r="FWK76" s="186"/>
      <c r="FWL76" s="185"/>
      <c r="FWM76" s="186"/>
      <c r="FWN76" s="185"/>
      <c r="FWO76" s="186"/>
      <c r="FWP76" s="185"/>
      <c r="FWQ76" s="186"/>
      <c r="FWR76" s="185"/>
      <c r="FWS76" s="186"/>
      <c r="FWT76" s="185"/>
      <c r="FWU76" s="186"/>
      <c r="FWV76" s="185"/>
      <c r="FWW76" s="186"/>
      <c r="FWX76" s="185"/>
      <c r="FWY76" s="186"/>
      <c r="FWZ76" s="185"/>
      <c r="FXA76" s="186"/>
      <c r="FXB76" s="185"/>
      <c r="FXC76" s="186"/>
      <c r="FXD76" s="185"/>
      <c r="FXE76" s="186"/>
      <c r="FXF76" s="185"/>
      <c r="FXG76" s="186"/>
      <c r="FXH76" s="185"/>
      <c r="FXI76" s="186"/>
      <c r="FXJ76" s="185"/>
      <c r="FXK76" s="186"/>
      <c r="FXL76" s="185"/>
      <c r="FXM76" s="186"/>
      <c r="FXN76" s="185"/>
      <c r="FXO76" s="186"/>
      <c r="FXP76" s="185"/>
      <c r="FXQ76" s="186"/>
      <c r="FXR76" s="185"/>
      <c r="FXS76" s="186"/>
      <c r="FXT76" s="185"/>
      <c r="FXU76" s="186"/>
      <c r="FXV76" s="185"/>
      <c r="FXW76" s="186"/>
      <c r="FXX76" s="185"/>
      <c r="FXY76" s="186"/>
      <c r="FXZ76" s="185"/>
      <c r="FYA76" s="186"/>
      <c r="FYB76" s="185"/>
      <c r="FYC76" s="186"/>
      <c r="FYD76" s="185"/>
      <c r="FYE76" s="186"/>
      <c r="FYF76" s="185"/>
      <c r="FYG76" s="186"/>
      <c r="FYH76" s="185"/>
      <c r="FYI76" s="186"/>
      <c r="FYJ76" s="185"/>
      <c r="FYK76" s="186"/>
      <c r="FYL76" s="185"/>
      <c r="FYM76" s="186"/>
      <c r="FYN76" s="185"/>
      <c r="FYO76" s="186"/>
      <c r="FYP76" s="185"/>
      <c r="FYQ76" s="186"/>
      <c r="FYR76" s="185"/>
      <c r="FYS76" s="186"/>
      <c r="FYT76" s="185"/>
      <c r="FYU76" s="186"/>
      <c r="FYV76" s="185"/>
      <c r="FYW76" s="186"/>
      <c r="FYX76" s="185"/>
      <c r="FYY76" s="186"/>
      <c r="FYZ76" s="185"/>
      <c r="FZA76" s="186"/>
      <c r="FZB76" s="185"/>
      <c r="FZC76" s="186"/>
      <c r="FZD76" s="185"/>
      <c r="FZE76" s="186"/>
      <c r="FZF76" s="185"/>
      <c r="FZG76" s="186"/>
      <c r="FZH76" s="185"/>
      <c r="FZI76" s="186"/>
      <c r="FZJ76" s="185"/>
      <c r="FZK76" s="186"/>
      <c r="FZL76" s="185"/>
      <c r="FZM76" s="186"/>
      <c r="FZN76" s="185"/>
      <c r="FZO76" s="186"/>
      <c r="FZP76" s="185"/>
      <c r="FZQ76" s="186"/>
      <c r="FZR76" s="185"/>
      <c r="FZS76" s="186"/>
      <c r="FZT76" s="185"/>
      <c r="FZU76" s="186"/>
      <c r="FZV76" s="185"/>
      <c r="FZW76" s="186"/>
      <c r="FZX76" s="185"/>
      <c r="FZY76" s="186"/>
      <c r="FZZ76" s="185"/>
      <c r="GAA76" s="186"/>
      <c r="GAB76" s="185"/>
      <c r="GAC76" s="186"/>
      <c r="GAD76" s="185"/>
      <c r="GAE76" s="186"/>
      <c r="GAF76" s="185"/>
      <c r="GAG76" s="186"/>
      <c r="GAH76" s="185"/>
      <c r="GAI76" s="186"/>
      <c r="GAJ76" s="185"/>
      <c r="GAK76" s="186"/>
      <c r="GAL76" s="185"/>
      <c r="GAM76" s="186"/>
      <c r="GAN76" s="185"/>
      <c r="GAO76" s="186"/>
      <c r="GAP76" s="185"/>
      <c r="GAQ76" s="186"/>
      <c r="GAR76" s="185"/>
      <c r="GAS76" s="186"/>
      <c r="GAT76" s="185"/>
      <c r="GAU76" s="186"/>
      <c r="GAV76" s="185"/>
      <c r="GAW76" s="186"/>
      <c r="GAX76" s="185"/>
      <c r="GAY76" s="186"/>
      <c r="GAZ76" s="185"/>
      <c r="GBA76" s="186"/>
      <c r="GBB76" s="185"/>
      <c r="GBC76" s="186"/>
      <c r="GBD76" s="185"/>
      <c r="GBE76" s="186"/>
      <c r="GBF76" s="185"/>
      <c r="GBG76" s="186"/>
      <c r="GBH76" s="185"/>
      <c r="GBI76" s="186"/>
      <c r="GBJ76" s="185"/>
      <c r="GBK76" s="186"/>
      <c r="GBL76" s="185"/>
      <c r="GBM76" s="186"/>
      <c r="GBN76" s="185"/>
      <c r="GBO76" s="186"/>
      <c r="GBP76" s="185"/>
      <c r="GBQ76" s="186"/>
      <c r="GBR76" s="185"/>
      <c r="GBS76" s="186"/>
      <c r="GBT76" s="185"/>
      <c r="GBU76" s="186"/>
      <c r="GBV76" s="185"/>
      <c r="GBW76" s="186"/>
      <c r="GBX76" s="185"/>
      <c r="GBY76" s="186"/>
      <c r="GBZ76" s="185"/>
      <c r="GCA76" s="186"/>
      <c r="GCB76" s="185"/>
      <c r="GCC76" s="186"/>
      <c r="GCD76" s="185"/>
      <c r="GCE76" s="186"/>
      <c r="GCF76" s="185"/>
      <c r="GCG76" s="186"/>
      <c r="GCH76" s="185"/>
      <c r="GCI76" s="186"/>
      <c r="GCJ76" s="185"/>
      <c r="GCK76" s="186"/>
      <c r="GCL76" s="185"/>
      <c r="GCM76" s="186"/>
      <c r="GCN76" s="185"/>
      <c r="GCO76" s="186"/>
      <c r="GCP76" s="185"/>
      <c r="GCQ76" s="186"/>
      <c r="GCR76" s="185"/>
      <c r="GCS76" s="186"/>
      <c r="GCT76" s="185"/>
      <c r="GCU76" s="186"/>
      <c r="GCV76" s="185"/>
      <c r="GCW76" s="186"/>
      <c r="GCX76" s="185"/>
      <c r="GCY76" s="186"/>
      <c r="GCZ76" s="185"/>
      <c r="GDA76" s="186"/>
      <c r="GDB76" s="185"/>
      <c r="GDC76" s="186"/>
      <c r="GDD76" s="185"/>
      <c r="GDE76" s="186"/>
      <c r="GDF76" s="185"/>
      <c r="GDG76" s="186"/>
      <c r="GDH76" s="185"/>
      <c r="GDI76" s="186"/>
      <c r="GDJ76" s="185"/>
      <c r="GDK76" s="186"/>
      <c r="GDL76" s="185"/>
      <c r="GDM76" s="186"/>
      <c r="GDN76" s="185"/>
      <c r="GDO76" s="186"/>
      <c r="GDP76" s="185"/>
      <c r="GDQ76" s="186"/>
      <c r="GDR76" s="185"/>
      <c r="GDS76" s="186"/>
      <c r="GDT76" s="185"/>
      <c r="GDU76" s="186"/>
      <c r="GDV76" s="185"/>
      <c r="GDW76" s="186"/>
      <c r="GDX76" s="185"/>
      <c r="GDY76" s="186"/>
      <c r="GDZ76" s="185"/>
      <c r="GEA76" s="186"/>
      <c r="GEB76" s="185"/>
      <c r="GEC76" s="186"/>
      <c r="GED76" s="185"/>
      <c r="GEE76" s="186"/>
      <c r="GEF76" s="185"/>
      <c r="GEG76" s="186"/>
      <c r="GEH76" s="185"/>
      <c r="GEI76" s="186"/>
      <c r="GEJ76" s="185"/>
      <c r="GEK76" s="186"/>
      <c r="GEL76" s="185"/>
      <c r="GEM76" s="186"/>
      <c r="GEN76" s="185"/>
      <c r="GEO76" s="186"/>
      <c r="GEP76" s="185"/>
      <c r="GEQ76" s="186"/>
      <c r="GER76" s="185"/>
      <c r="GES76" s="186"/>
      <c r="GET76" s="185"/>
      <c r="GEU76" s="186"/>
      <c r="GEV76" s="185"/>
      <c r="GEW76" s="186"/>
      <c r="GEX76" s="185"/>
      <c r="GEY76" s="186"/>
      <c r="GEZ76" s="185"/>
      <c r="GFA76" s="186"/>
      <c r="GFB76" s="185"/>
      <c r="GFC76" s="186"/>
      <c r="GFD76" s="185"/>
      <c r="GFE76" s="186"/>
      <c r="GFF76" s="185"/>
      <c r="GFG76" s="186"/>
      <c r="GFH76" s="185"/>
      <c r="GFI76" s="186"/>
      <c r="GFJ76" s="185"/>
      <c r="GFK76" s="186"/>
      <c r="GFL76" s="185"/>
      <c r="GFM76" s="186"/>
      <c r="GFN76" s="185"/>
      <c r="GFO76" s="186"/>
      <c r="GFP76" s="185"/>
      <c r="GFQ76" s="186"/>
      <c r="GFR76" s="185"/>
      <c r="GFS76" s="186"/>
      <c r="GFT76" s="185"/>
      <c r="GFU76" s="186"/>
      <c r="GFV76" s="185"/>
      <c r="GFW76" s="186"/>
      <c r="GFX76" s="185"/>
      <c r="GFY76" s="186"/>
      <c r="GFZ76" s="185"/>
      <c r="GGA76" s="186"/>
      <c r="GGB76" s="185"/>
      <c r="GGC76" s="186"/>
      <c r="GGD76" s="185"/>
      <c r="GGE76" s="186"/>
      <c r="GGF76" s="185"/>
      <c r="GGG76" s="186"/>
      <c r="GGH76" s="185"/>
      <c r="GGI76" s="186"/>
      <c r="GGJ76" s="185"/>
      <c r="GGK76" s="186"/>
      <c r="GGL76" s="185"/>
      <c r="GGM76" s="186"/>
      <c r="GGN76" s="185"/>
      <c r="GGO76" s="186"/>
      <c r="GGP76" s="185"/>
      <c r="GGQ76" s="186"/>
      <c r="GGR76" s="185"/>
      <c r="GGS76" s="186"/>
      <c r="GGT76" s="185"/>
      <c r="GGU76" s="186"/>
      <c r="GGV76" s="185"/>
      <c r="GGW76" s="186"/>
      <c r="GGX76" s="185"/>
      <c r="GGY76" s="186"/>
      <c r="GGZ76" s="185"/>
      <c r="GHA76" s="186"/>
      <c r="GHB76" s="185"/>
      <c r="GHC76" s="186"/>
      <c r="GHD76" s="185"/>
      <c r="GHE76" s="186"/>
      <c r="GHF76" s="185"/>
      <c r="GHG76" s="186"/>
      <c r="GHH76" s="185"/>
      <c r="GHI76" s="186"/>
      <c r="GHJ76" s="185"/>
      <c r="GHK76" s="186"/>
      <c r="GHL76" s="185"/>
      <c r="GHM76" s="186"/>
      <c r="GHN76" s="185"/>
      <c r="GHO76" s="186"/>
      <c r="GHP76" s="185"/>
      <c r="GHQ76" s="186"/>
      <c r="GHR76" s="185"/>
      <c r="GHS76" s="186"/>
      <c r="GHT76" s="185"/>
      <c r="GHU76" s="186"/>
      <c r="GHV76" s="185"/>
      <c r="GHW76" s="186"/>
      <c r="GHX76" s="185"/>
      <c r="GHY76" s="186"/>
      <c r="GHZ76" s="185"/>
      <c r="GIA76" s="186"/>
      <c r="GIB76" s="185"/>
      <c r="GIC76" s="186"/>
      <c r="GID76" s="185"/>
      <c r="GIE76" s="186"/>
      <c r="GIF76" s="185"/>
      <c r="GIG76" s="186"/>
      <c r="GIH76" s="185"/>
      <c r="GII76" s="186"/>
      <c r="GIJ76" s="185"/>
      <c r="GIK76" s="186"/>
      <c r="GIL76" s="185"/>
      <c r="GIM76" s="186"/>
      <c r="GIN76" s="185"/>
      <c r="GIO76" s="186"/>
      <c r="GIP76" s="185"/>
      <c r="GIQ76" s="186"/>
      <c r="GIR76" s="185"/>
      <c r="GIS76" s="186"/>
      <c r="GIT76" s="185"/>
      <c r="GIU76" s="186"/>
      <c r="GIV76" s="185"/>
      <c r="GIW76" s="186"/>
      <c r="GIX76" s="185"/>
      <c r="GIY76" s="186"/>
      <c r="GIZ76" s="185"/>
      <c r="GJA76" s="186"/>
      <c r="GJB76" s="185"/>
      <c r="GJC76" s="186"/>
      <c r="GJD76" s="185"/>
      <c r="GJE76" s="186"/>
      <c r="GJF76" s="185"/>
      <c r="GJG76" s="186"/>
      <c r="GJH76" s="185"/>
      <c r="GJI76" s="186"/>
      <c r="GJJ76" s="185"/>
      <c r="GJK76" s="186"/>
      <c r="GJL76" s="185"/>
      <c r="GJM76" s="186"/>
      <c r="GJN76" s="185"/>
      <c r="GJO76" s="186"/>
      <c r="GJP76" s="185"/>
      <c r="GJQ76" s="186"/>
      <c r="GJR76" s="185"/>
      <c r="GJS76" s="186"/>
      <c r="GJT76" s="185"/>
      <c r="GJU76" s="186"/>
      <c r="GJV76" s="185"/>
      <c r="GJW76" s="186"/>
      <c r="GJX76" s="185"/>
      <c r="GJY76" s="186"/>
      <c r="GJZ76" s="185"/>
      <c r="GKA76" s="186"/>
      <c r="GKB76" s="185"/>
      <c r="GKC76" s="186"/>
      <c r="GKD76" s="185"/>
      <c r="GKE76" s="186"/>
      <c r="GKF76" s="185"/>
      <c r="GKG76" s="186"/>
      <c r="GKH76" s="185"/>
      <c r="GKI76" s="186"/>
      <c r="GKJ76" s="185"/>
      <c r="GKK76" s="186"/>
      <c r="GKL76" s="185"/>
      <c r="GKM76" s="186"/>
      <c r="GKN76" s="185"/>
      <c r="GKO76" s="186"/>
      <c r="GKP76" s="185"/>
      <c r="GKQ76" s="186"/>
      <c r="GKR76" s="185"/>
      <c r="GKS76" s="186"/>
      <c r="GKT76" s="185"/>
      <c r="GKU76" s="186"/>
      <c r="GKV76" s="185"/>
      <c r="GKW76" s="186"/>
      <c r="GKX76" s="185"/>
      <c r="GKY76" s="186"/>
      <c r="GKZ76" s="185"/>
      <c r="GLA76" s="186"/>
      <c r="GLB76" s="185"/>
      <c r="GLC76" s="186"/>
      <c r="GLD76" s="185"/>
      <c r="GLE76" s="186"/>
      <c r="GLF76" s="185"/>
      <c r="GLG76" s="186"/>
      <c r="GLH76" s="185"/>
      <c r="GLI76" s="186"/>
      <c r="GLJ76" s="185"/>
      <c r="GLK76" s="186"/>
      <c r="GLL76" s="185"/>
      <c r="GLM76" s="186"/>
      <c r="GLN76" s="185"/>
      <c r="GLO76" s="186"/>
      <c r="GLP76" s="185"/>
      <c r="GLQ76" s="186"/>
      <c r="GLR76" s="185"/>
      <c r="GLS76" s="186"/>
      <c r="GLT76" s="185"/>
      <c r="GLU76" s="186"/>
      <c r="GLV76" s="185"/>
      <c r="GLW76" s="186"/>
      <c r="GLX76" s="185"/>
      <c r="GLY76" s="186"/>
      <c r="GLZ76" s="185"/>
      <c r="GMA76" s="186"/>
      <c r="GMB76" s="185"/>
      <c r="GMC76" s="186"/>
      <c r="GMD76" s="185"/>
      <c r="GME76" s="186"/>
      <c r="GMF76" s="185"/>
      <c r="GMG76" s="186"/>
      <c r="GMH76" s="185"/>
      <c r="GMI76" s="186"/>
      <c r="GMJ76" s="185"/>
      <c r="GMK76" s="186"/>
      <c r="GML76" s="185"/>
      <c r="GMM76" s="186"/>
      <c r="GMN76" s="185"/>
      <c r="GMO76" s="186"/>
      <c r="GMP76" s="185"/>
      <c r="GMQ76" s="186"/>
      <c r="GMR76" s="185"/>
      <c r="GMS76" s="186"/>
      <c r="GMT76" s="185"/>
      <c r="GMU76" s="186"/>
      <c r="GMV76" s="185"/>
      <c r="GMW76" s="186"/>
      <c r="GMX76" s="185"/>
      <c r="GMY76" s="186"/>
      <c r="GMZ76" s="185"/>
      <c r="GNA76" s="186"/>
      <c r="GNB76" s="185"/>
      <c r="GNC76" s="186"/>
      <c r="GND76" s="185"/>
      <c r="GNE76" s="186"/>
      <c r="GNF76" s="185"/>
      <c r="GNG76" s="186"/>
      <c r="GNH76" s="185"/>
      <c r="GNI76" s="186"/>
      <c r="GNJ76" s="185"/>
      <c r="GNK76" s="186"/>
      <c r="GNL76" s="185"/>
      <c r="GNM76" s="186"/>
      <c r="GNN76" s="185"/>
      <c r="GNO76" s="186"/>
      <c r="GNP76" s="185"/>
      <c r="GNQ76" s="186"/>
      <c r="GNR76" s="185"/>
      <c r="GNS76" s="186"/>
      <c r="GNT76" s="185"/>
      <c r="GNU76" s="186"/>
      <c r="GNV76" s="185"/>
      <c r="GNW76" s="186"/>
      <c r="GNX76" s="185"/>
      <c r="GNY76" s="186"/>
      <c r="GNZ76" s="185"/>
      <c r="GOA76" s="186"/>
      <c r="GOB76" s="185"/>
      <c r="GOC76" s="186"/>
      <c r="GOD76" s="185"/>
      <c r="GOE76" s="186"/>
      <c r="GOF76" s="185"/>
      <c r="GOG76" s="186"/>
      <c r="GOH76" s="185"/>
      <c r="GOI76" s="186"/>
      <c r="GOJ76" s="185"/>
      <c r="GOK76" s="186"/>
      <c r="GOL76" s="185"/>
      <c r="GOM76" s="186"/>
      <c r="GON76" s="185"/>
      <c r="GOO76" s="186"/>
      <c r="GOP76" s="185"/>
      <c r="GOQ76" s="186"/>
      <c r="GOR76" s="185"/>
      <c r="GOS76" s="186"/>
      <c r="GOT76" s="185"/>
      <c r="GOU76" s="186"/>
      <c r="GOV76" s="185"/>
      <c r="GOW76" s="186"/>
      <c r="GOX76" s="185"/>
      <c r="GOY76" s="186"/>
      <c r="GOZ76" s="185"/>
      <c r="GPA76" s="186"/>
      <c r="GPB76" s="185"/>
      <c r="GPC76" s="186"/>
      <c r="GPD76" s="185"/>
      <c r="GPE76" s="186"/>
      <c r="GPF76" s="185"/>
      <c r="GPG76" s="186"/>
      <c r="GPH76" s="185"/>
      <c r="GPI76" s="186"/>
      <c r="GPJ76" s="185"/>
      <c r="GPK76" s="186"/>
      <c r="GPL76" s="185"/>
      <c r="GPM76" s="186"/>
      <c r="GPN76" s="185"/>
      <c r="GPO76" s="186"/>
      <c r="GPP76" s="185"/>
      <c r="GPQ76" s="186"/>
      <c r="GPR76" s="185"/>
      <c r="GPS76" s="186"/>
      <c r="GPT76" s="185"/>
      <c r="GPU76" s="186"/>
      <c r="GPV76" s="185"/>
      <c r="GPW76" s="186"/>
      <c r="GPX76" s="185"/>
      <c r="GPY76" s="186"/>
      <c r="GPZ76" s="185"/>
      <c r="GQA76" s="186"/>
      <c r="GQB76" s="185"/>
      <c r="GQC76" s="186"/>
      <c r="GQD76" s="185"/>
      <c r="GQE76" s="186"/>
      <c r="GQF76" s="185"/>
      <c r="GQG76" s="186"/>
      <c r="GQH76" s="185"/>
      <c r="GQI76" s="186"/>
      <c r="GQJ76" s="185"/>
      <c r="GQK76" s="186"/>
      <c r="GQL76" s="185"/>
      <c r="GQM76" s="186"/>
      <c r="GQN76" s="185"/>
      <c r="GQO76" s="186"/>
      <c r="GQP76" s="185"/>
      <c r="GQQ76" s="186"/>
      <c r="GQR76" s="185"/>
      <c r="GQS76" s="186"/>
      <c r="GQT76" s="185"/>
      <c r="GQU76" s="186"/>
      <c r="GQV76" s="185"/>
      <c r="GQW76" s="186"/>
      <c r="GQX76" s="185"/>
      <c r="GQY76" s="186"/>
      <c r="GQZ76" s="185"/>
      <c r="GRA76" s="186"/>
      <c r="GRB76" s="185"/>
      <c r="GRC76" s="186"/>
      <c r="GRD76" s="185"/>
      <c r="GRE76" s="186"/>
      <c r="GRF76" s="185"/>
      <c r="GRG76" s="186"/>
      <c r="GRH76" s="185"/>
      <c r="GRI76" s="186"/>
      <c r="GRJ76" s="185"/>
      <c r="GRK76" s="186"/>
      <c r="GRL76" s="185"/>
      <c r="GRM76" s="186"/>
      <c r="GRN76" s="185"/>
      <c r="GRO76" s="186"/>
      <c r="GRP76" s="185"/>
      <c r="GRQ76" s="186"/>
      <c r="GRR76" s="185"/>
      <c r="GRS76" s="186"/>
      <c r="GRT76" s="185"/>
      <c r="GRU76" s="186"/>
      <c r="GRV76" s="185"/>
      <c r="GRW76" s="186"/>
      <c r="GRX76" s="185"/>
      <c r="GRY76" s="186"/>
      <c r="GRZ76" s="185"/>
      <c r="GSA76" s="186"/>
      <c r="GSB76" s="185"/>
      <c r="GSC76" s="186"/>
      <c r="GSD76" s="185"/>
      <c r="GSE76" s="186"/>
      <c r="GSF76" s="185"/>
      <c r="GSG76" s="186"/>
      <c r="GSH76" s="185"/>
      <c r="GSI76" s="186"/>
      <c r="GSJ76" s="185"/>
      <c r="GSK76" s="186"/>
      <c r="GSL76" s="185"/>
      <c r="GSM76" s="186"/>
      <c r="GSN76" s="185"/>
      <c r="GSO76" s="186"/>
      <c r="GSP76" s="185"/>
      <c r="GSQ76" s="186"/>
      <c r="GSR76" s="185"/>
      <c r="GSS76" s="186"/>
      <c r="GST76" s="185"/>
      <c r="GSU76" s="186"/>
      <c r="GSV76" s="185"/>
      <c r="GSW76" s="186"/>
      <c r="GSX76" s="185"/>
      <c r="GSY76" s="186"/>
      <c r="GSZ76" s="185"/>
      <c r="GTA76" s="186"/>
      <c r="GTB76" s="185"/>
      <c r="GTC76" s="186"/>
      <c r="GTD76" s="185"/>
      <c r="GTE76" s="186"/>
      <c r="GTF76" s="185"/>
      <c r="GTG76" s="186"/>
      <c r="GTH76" s="185"/>
      <c r="GTI76" s="186"/>
      <c r="GTJ76" s="185"/>
      <c r="GTK76" s="186"/>
      <c r="GTL76" s="185"/>
      <c r="GTM76" s="186"/>
      <c r="GTN76" s="185"/>
      <c r="GTO76" s="186"/>
      <c r="GTP76" s="185"/>
      <c r="GTQ76" s="186"/>
      <c r="GTR76" s="185"/>
      <c r="GTS76" s="186"/>
      <c r="GTT76" s="185"/>
      <c r="GTU76" s="186"/>
      <c r="GTV76" s="185"/>
      <c r="GTW76" s="186"/>
      <c r="GTX76" s="185"/>
      <c r="GTY76" s="186"/>
      <c r="GTZ76" s="185"/>
      <c r="GUA76" s="186"/>
      <c r="GUB76" s="185"/>
      <c r="GUC76" s="186"/>
      <c r="GUD76" s="185"/>
      <c r="GUE76" s="186"/>
      <c r="GUF76" s="185"/>
      <c r="GUG76" s="186"/>
      <c r="GUH76" s="185"/>
      <c r="GUI76" s="186"/>
      <c r="GUJ76" s="185"/>
      <c r="GUK76" s="186"/>
      <c r="GUL76" s="185"/>
      <c r="GUM76" s="186"/>
      <c r="GUN76" s="185"/>
      <c r="GUO76" s="186"/>
      <c r="GUP76" s="185"/>
      <c r="GUQ76" s="186"/>
      <c r="GUR76" s="185"/>
      <c r="GUS76" s="186"/>
      <c r="GUT76" s="185"/>
      <c r="GUU76" s="186"/>
      <c r="GUV76" s="185"/>
      <c r="GUW76" s="186"/>
      <c r="GUX76" s="185"/>
      <c r="GUY76" s="186"/>
      <c r="GUZ76" s="185"/>
      <c r="GVA76" s="186"/>
      <c r="GVB76" s="185"/>
      <c r="GVC76" s="186"/>
      <c r="GVD76" s="185"/>
      <c r="GVE76" s="186"/>
      <c r="GVF76" s="185"/>
      <c r="GVG76" s="186"/>
      <c r="GVH76" s="185"/>
      <c r="GVI76" s="186"/>
      <c r="GVJ76" s="185"/>
      <c r="GVK76" s="186"/>
      <c r="GVL76" s="185"/>
      <c r="GVM76" s="186"/>
      <c r="GVN76" s="185"/>
      <c r="GVO76" s="186"/>
      <c r="GVP76" s="185"/>
      <c r="GVQ76" s="186"/>
      <c r="GVR76" s="185"/>
      <c r="GVS76" s="186"/>
      <c r="GVT76" s="185"/>
      <c r="GVU76" s="186"/>
      <c r="GVV76" s="185"/>
      <c r="GVW76" s="186"/>
      <c r="GVX76" s="185"/>
      <c r="GVY76" s="186"/>
      <c r="GVZ76" s="185"/>
      <c r="GWA76" s="186"/>
      <c r="GWB76" s="185"/>
      <c r="GWC76" s="186"/>
      <c r="GWD76" s="185"/>
      <c r="GWE76" s="186"/>
      <c r="GWF76" s="185"/>
      <c r="GWG76" s="186"/>
      <c r="GWH76" s="185"/>
      <c r="GWI76" s="186"/>
      <c r="GWJ76" s="185"/>
      <c r="GWK76" s="186"/>
      <c r="GWL76" s="185"/>
      <c r="GWM76" s="186"/>
      <c r="GWN76" s="185"/>
      <c r="GWO76" s="186"/>
      <c r="GWP76" s="185"/>
      <c r="GWQ76" s="186"/>
      <c r="GWR76" s="185"/>
      <c r="GWS76" s="186"/>
      <c r="GWT76" s="185"/>
      <c r="GWU76" s="186"/>
      <c r="GWV76" s="185"/>
      <c r="GWW76" s="186"/>
      <c r="GWX76" s="185"/>
      <c r="GWY76" s="186"/>
      <c r="GWZ76" s="185"/>
      <c r="GXA76" s="186"/>
      <c r="GXB76" s="185"/>
      <c r="GXC76" s="186"/>
      <c r="GXD76" s="185"/>
      <c r="GXE76" s="186"/>
      <c r="GXF76" s="185"/>
      <c r="GXG76" s="186"/>
      <c r="GXH76" s="185"/>
      <c r="GXI76" s="186"/>
      <c r="GXJ76" s="185"/>
      <c r="GXK76" s="186"/>
      <c r="GXL76" s="185"/>
      <c r="GXM76" s="186"/>
      <c r="GXN76" s="185"/>
      <c r="GXO76" s="186"/>
      <c r="GXP76" s="185"/>
      <c r="GXQ76" s="186"/>
      <c r="GXR76" s="185"/>
      <c r="GXS76" s="186"/>
      <c r="GXT76" s="185"/>
      <c r="GXU76" s="186"/>
      <c r="GXV76" s="185"/>
      <c r="GXW76" s="186"/>
      <c r="GXX76" s="185"/>
      <c r="GXY76" s="186"/>
      <c r="GXZ76" s="185"/>
      <c r="GYA76" s="186"/>
      <c r="GYB76" s="185"/>
      <c r="GYC76" s="186"/>
      <c r="GYD76" s="185"/>
      <c r="GYE76" s="186"/>
      <c r="GYF76" s="185"/>
      <c r="GYG76" s="186"/>
      <c r="GYH76" s="185"/>
      <c r="GYI76" s="186"/>
      <c r="GYJ76" s="185"/>
      <c r="GYK76" s="186"/>
      <c r="GYL76" s="185"/>
      <c r="GYM76" s="186"/>
      <c r="GYN76" s="185"/>
      <c r="GYO76" s="186"/>
      <c r="GYP76" s="185"/>
      <c r="GYQ76" s="186"/>
      <c r="GYR76" s="185"/>
      <c r="GYS76" s="186"/>
      <c r="GYT76" s="185"/>
      <c r="GYU76" s="186"/>
      <c r="GYV76" s="185"/>
      <c r="GYW76" s="186"/>
      <c r="GYX76" s="185"/>
      <c r="GYY76" s="186"/>
      <c r="GYZ76" s="185"/>
      <c r="GZA76" s="186"/>
      <c r="GZB76" s="185"/>
      <c r="GZC76" s="186"/>
      <c r="GZD76" s="185"/>
      <c r="GZE76" s="186"/>
      <c r="GZF76" s="185"/>
      <c r="GZG76" s="186"/>
      <c r="GZH76" s="185"/>
      <c r="GZI76" s="186"/>
      <c r="GZJ76" s="185"/>
      <c r="GZK76" s="186"/>
      <c r="GZL76" s="185"/>
      <c r="GZM76" s="186"/>
      <c r="GZN76" s="185"/>
      <c r="GZO76" s="186"/>
      <c r="GZP76" s="185"/>
      <c r="GZQ76" s="186"/>
      <c r="GZR76" s="185"/>
      <c r="GZS76" s="186"/>
      <c r="GZT76" s="185"/>
      <c r="GZU76" s="186"/>
      <c r="GZV76" s="185"/>
      <c r="GZW76" s="186"/>
      <c r="GZX76" s="185"/>
      <c r="GZY76" s="186"/>
      <c r="GZZ76" s="185"/>
      <c r="HAA76" s="186"/>
      <c r="HAB76" s="185"/>
      <c r="HAC76" s="186"/>
      <c r="HAD76" s="185"/>
      <c r="HAE76" s="186"/>
      <c r="HAF76" s="185"/>
      <c r="HAG76" s="186"/>
      <c r="HAH76" s="185"/>
      <c r="HAI76" s="186"/>
      <c r="HAJ76" s="185"/>
      <c r="HAK76" s="186"/>
      <c r="HAL76" s="185"/>
      <c r="HAM76" s="186"/>
      <c r="HAN76" s="185"/>
      <c r="HAO76" s="186"/>
      <c r="HAP76" s="185"/>
      <c r="HAQ76" s="186"/>
      <c r="HAR76" s="185"/>
      <c r="HAS76" s="186"/>
      <c r="HAT76" s="185"/>
      <c r="HAU76" s="186"/>
      <c r="HAV76" s="185"/>
      <c r="HAW76" s="186"/>
      <c r="HAX76" s="185"/>
      <c r="HAY76" s="186"/>
      <c r="HAZ76" s="185"/>
      <c r="HBA76" s="186"/>
      <c r="HBB76" s="185"/>
      <c r="HBC76" s="186"/>
      <c r="HBD76" s="185"/>
      <c r="HBE76" s="186"/>
      <c r="HBF76" s="185"/>
      <c r="HBG76" s="186"/>
      <c r="HBH76" s="185"/>
      <c r="HBI76" s="186"/>
      <c r="HBJ76" s="185"/>
      <c r="HBK76" s="186"/>
      <c r="HBL76" s="185"/>
      <c r="HBM76" s="186"/>
      <c r="HBN76" s="185"/>
      <c r="HBO76" s="186"/>
      <c r="HBP76" s="185"/>
      <c r="HBQ76" s="186"/>
      <c r="HBR76" s="185"/>
      <c r="HBS76" s="186"/>
      <c r="HBT76" s="185"/>
      <c r="HBU76" s="186"/>
      <c r="HBV76" s="185"/>
      <c r="HBW76" s="186"/>
      <c r="HBX76" s="185"/>
      <c r="HBY76" s="186"/>
      <c r="HBZ76" s="185"/>
      <c r="HCA76" s="186"/>
      <c r="HCB76" s="185"/>
      <c r="HCC76" s="186"/>
      <c r="HCD76" s="185"/>
      <c r="HCE76" s="186"/>
      <c r="HCF76" s="185"/>
      <c r="HCG76" s="186"/>
      <c r="HCH76" s="185"/>
      <c r="HCI76" s="186"/>
      <c r="HCJ76" s="185"/>
      <c r="HCK76" s="186"/>
      <c r="HCL76" s="185"/>
      <c r="HCM76" s="186"/>
      <c r="HCN76" s="185"/>
      <c r="HCO76" s="186"/>
      <c r="HCP76" s="185"/>
      <c r="HCQ76" s="186"/>
      <c r="HCR76" s="185"/>
      <c r="HCS76" s="186"/>
      <c r="HCT76" s="185"/>
      <c r="HCU76" s="186"/>
      <c r="HCV76" s="185"/>
      <c r="HCW76" s="186"/>
      <c r="HCX76" s="185"/>
      <c r="HCY76" s="186"/>
      <c r="HCZ76" s="185"/>
      <c r="HDA76" s="186"/>
      <c r="HDB76" s="185"/>
      <c r="HDC76" s="186"/>
      <c r="HDD76" s="185"/>
      <c r="HDE76" s="186"/>
      <c r="HDF76" s="185"/>
      <c r="HDG76" s="186"/>
      <c r="HDH76" s="185"/>
      <c r="HDI76" s="186"/>
      <c r="HDJ76" s="185"/>
      <c r="HDK76" s="186"/>
      <c r="HDL76" s="185"/>
      <c r="HDM76" s="186"/>
      <c r="HDN76" s="185"/>
      <c r="HDO76" s="186"/>
      <c r="HDP76" s="185"/>
      <c r="HDQ76" s="186"/>
      <c r="HDR76" s="185"/>
      <c r="HDS76" s="186"/>
      <c r="HDT76" s="185"/>
      <c r="HDU76" s="186"/>
      <c r="HDV76" s="185"/>
      <c r="HDW76" s="186"/>
      <c r="HDX76" s="185"/>
      <c r="HDY76" s="186"/>
      <c r="HDZ76" s="185"/>
      <c r="HEA76" s="186"/>
      <c r="HEB76" s="185"/>
      <c r="HEC76" s="186"/>
      <c r="HED76" s="185"/>
      <c r="HEE76" s="186"/>
      <c r="HEF76" s="185"/>
      <c r="HEG76" s="186"/>
      <c r="HEH76" s="185"/>
      <c r="HEI76" s="186"/>
      <c r="HEJ76" s="185"/>
      <c r="HEK76" s="186"/>
      <c r="HEL76" s="185"/>
      <c r="HEM76" s="186"/>
      <c r="HEN76" s="185"/>
      <c r="HEO76" s="186"/>
      <c r="HEP76" s="185"/>
      <c r="HEQ76" s="186"/>
      <c r="HER76" s="185"/>
      <c r="HES76" s="186"/>
      <c r="HET76" s="185"/>
      <c r="HEU76" s="186"/>
      <c r="HEV76" s="185"/>
      <c r="HEW76" s="186"/>
      <c r="HEX76" s="185"/>
      <c r="HEY76" s="186"/>
      <c r="HEZ76" s="185"/>
      <c r="HFA76" s="186"/>
      <c r="HFB76" s="185"/>
      <c r="HFC76" s="186"/>
      <c r="HFD76" s="185"/>
      <c r="HFE76" s="186"/>
      <c r="HFF76" s="185"/>
      <c r="HFG76" s="186"/>
      <c r="HFH76" s="185"/>
      <c r="HFI76" s="186"/>
      <c r="HFJ76" s="185"/>
      <c r="HFK76" s="186"/>
      <c r="HFL76" s="185"/>
      <c r="HFM76" s="186"/>
      <c r="HFN76" s="185"/>
      <c r="HFO76" s="186"/>
      <c r="HFP76" s="185"/>
      <c r="HFQ76" s="186"/>
      <c r="HFR76" s="185"/>
      <c r="HFS76" s="186"/>
      <c r="HFT76" s="185"/>
      <c r="HFU76" s="186"/>
      <c r="HFV76" s="185"/>
      <c r="HFW76" s="186"/>
      <c r="HFX76" s="185"/>
      <c r="HFY76" s="186"/>
      <c r="HFZ76" s="185"/>
      <c r="HGA76" s="186"/>
      <c r="HGB76" s="185"/>
      <c r="HGC76" s="186"/>
      <c r="HGD76" s="185"/>
      <c r="HGE76" s="186"/>
      <c r="HGF76" s="185"/>
      <c r="HGG76" s="186"/>
      <c r="HGH76" s="185"/>
      <c r="HGI76" s="186"/>
      <c r="HGJ76" s="185"/>
      <c r="HGK76" s="186"/>
      <c r="HGL76" s="185"/>
      <c r="HGM76" s="186"/>
      <c r="HGN76" s="185"/>
      <c r="HGO76" s="186"/>
      <c r="HGP76" s="185"/>
      <c r="HGQ76" s="186"/>
      <c r="HGR76" s="185"/>
      <c r="HGS76" s="186"/>
      <c r="HGT76" s="185"/>
      <c r="HGU76" s="186"/>
      <c r="HGV76" s="185"/>
      <c r="HGW76" s="186"/>
      <c r="HGX76" s="185"/>
      <c r="HGY76" s="186"/>
      <c r="HGZ76" s="185"/>
      <c r="HHA76" s="186"/>
      <c r="HHB76" s="185"/>
      <c r="HHC76" s="186"/>
      <c r="HHD76" s="185"/>
      <c r="HHE76" s="186"/>
      <c r="HHF76" s="185"/>
      <c r="HHG76" s="186"/>
      <c r="HHH76" s="185"/>
      <c r="HHI76" s="186"/>
      <c r="HHJ76" s="185"/>
      <c r="HHK76" s="186"/>
      <c r="HHL76" s="185"/>
      <c r="HHM76" s="186"/>
      <c r="HHN76" s="185"/>
      <c r="HHO76" s="186"/>
      <c r="HHP76" s="185"/>
      <c r="HHQ76" s="186"/>
      <c r="HHR76" s="185"/>
      <c r="HHS76" s="186"/>
      <c r="HHT76" s="185"/>
      <c r="HHU76" s="186"/>
      <c r="HHV76" s="185"/>
      <c r="HHW76" s="186"/>
      <c r="HHX76" s="185"/>
      <c r="HHY76" s="186"/>
      <c r="HHZ76" s="185"/>
      <c r="HIA76" s="186"/>
      <c r="HIB76" s="185"/>
      <c r="HIC76" s="186"/>
      <c r="HID76" s="185"/>
      <c r="HIE76" s="186"/>
      <c r="HIF76" s="185"/>
      <c r="HIG76" s="186"/>
      <c r="HIH76" s="185"/>
      <c r="HII76" s="186"/>
      <c r="HIJ76" s="185"/>
      <c r="HIK76" s="186"/>
      <c r="HIL76" s="185"/>
      <c r="HIM76" s="186"/>
      <c r="HIN76" s="185"/>
      <c r="HIO76" s="186"/>
      <c r="HIP76" s="185"/>
      <c r="HIQ76" s="186"/>
      <c r="HIR76" s="185"/>
      <c r="HIS76" s="186"/>
      <c r="HIT76" s="185"/>
      <c r="HIU76" s="186"/>
      <c r="HIV76" s="185"/>
      <c r="HIW76" s="186"/>
      <c r="HIX76" s="185"/>
      <c r="HIY76" s="186"/>
      <c r="HIZ76" s="185"/>
      <c r="HJA76" s="186"/>
      <c r="HJB76" s="185"/>
      <c r="HJC76" s="186"/>
      <c r="HJD76" s="185"/>
      <c r="HJE76" s="186"/>
      <c r="HJF76" s="185"/>
      <c r="HJG76" s="186"/>
      <c r="HJH76" s="185"/>
      <c r="HJI76" s="186"/>
      <c r="HJJ76" s="185"/>
      <c r="HJK76" s="186"/>
      <c r="HJL76" s="185"/>
      <c r="HJM76" s="186"/>
      <c r="HJN76" s="185"/>
      <c r="HJO76" s="186"/>
      <c r="HJP76" s="185"/>
      <c r="HJQ76" s="186"/>
      <c r="HJR76" s="185"/>
      <c r="HJS76" s="186"/>
      <c r="HJT76" s="185"/>
      <c r="HJU76" s="186"/>
      <c r="HJV76" s="185"/>
      <c r="HJW76" s="186"/>
      <c r="HJX76" s="185"/>
      <c r="HJY76" s="186"/>
      <c r="HJZ76" s="185"/>
      <c r="HKA76" s="186"/>
      <c r="HKB76" s="185"/>
      <c r="HKC76" s="186"/>
      <c r="HKD76" s="185"/>
      <c r="HKE76" s="186"/>
      <c r="HKF76" s="185"/>
      <c r="HKG76" s="186"/>
      <c r="HKH76" s="185"/>
      <c r="HKI76" s="186"/>
      <c r="HKJ76" s="185"/>
      <c r="HKK76" s="186"/>
      <c r="HKL76" s="185"/>
      <c r="HKM76" s="186"/>
      <c r="HKN76" s="185"/>
      <c r="HKO76" s="186"/>
      <c r="HKP76" s="185"/>
      <c r="HKQ76" s="186"/>
      <c r="HKR76" s="185"/>
      <c r="HKS76" s="186"/>
      <c r="HKT76" s="185"/>
      <c r="HKU76" s="186"/>
      <c r="HKV76" s="185"/>
      <c r="HKW76" s="186"/>
      <c r="HKX76" s="185"/>
      <c r="HKY76" s="186"/>
      <c r="HKZ76" s="185"/>
      <c r="HLA76" s="186"/>
      <c r="HLB76" s="185"/>
      <c r="HLC76" s="186"/>
      <c r="HLD76" s="185"/>
      <c r="HLE76" s="186"/>
      <c r="HLF76" s="185"/>
      <c r="HLG76" s="186"/>
      <c r="HLH76" s="185"/>
      <c r="HLI76" s="186"/>
      <c r="HLJ76" s="185"/>
      <c r="HLK76" s="186"/>
      <c r="HLL76" s="185"/>
      <c r="HLM76" s="186"/>
      <c r="HLN76" s="185"/>
      <c r="HLO76" s="186"/>
      <c r="HLP76" s="185"/>
      <c r="HLQ76" s="186"/>
      <c r="HLR76" s="185"/>
      <c r="HLS76" s="186"/>
      <c r="HLT76" s="185"/>
      <c r="HLU76" s="186"/>
      <c r="HLV76" s="185"/>
      <c r="HLW76" s="186"/>
      <c r="HLX76" s="185"/>
      <c r="HLY76" s="186"/>
      <c r="HLZ76" s="185"/>
      <c r="HMA76" s="186"/>
      <c r="HMB76" s="185"/>
      <c r="HMC76" s="186"/>
      <c r="HMD76" s="185"/>
      <c r="HME76" s="186"/>
      <c r="HMF76" s="185"/>
      <c r="HMG76" s="186"/>
      <c r="HMH76" s="185"/>
      <c r="HMI76" s="186"/>
      <c r="HMJ76" s="185"/>
      <c r="HMK76" s="186"/>
      <c r="HML76" s="185"/>
      <c r="HMM76" s="186"/>
      <c r="HMN76" s="185"/>
      <c r="HMO76" s="186"/>
      <c r="HMP76" s="185"/>
      <c r="HMQ76" s="186"/>
      <c r="HMR76" s="185"/>
      <c r="HMS76" s="186"/>
      <c r="HMT76" s="185"/>
      <c r="HMU76" s="186"/>
      <c r="HMV76" s="185"/>
      <c r="HMW76" s="186"/>
      <c r="HMX76" s="185"/>
      <c r="HMY76" s="186"/>
      <c r="HMZ76" s="185"/>
      <c r="HNA76" s="186"/>
      <c r="HNB76" s="185"/>
      <c r="HNC76" s="186"/>
      <c r="HND76" s="185"/>
      <c r="HNE76" s="186"/>
      <c r="HNF76" s="185"/>
      <c r="HNG76" s="186"/>
      <c r="HNH76" s="185"/>
      <c r="HNI76" s="186"/>
      <c r="HNJ76" s="185"/>
      <c r="HNK76" s="186"/>
      <c r="HNL76" s="185"/>
      <c r="HNM76" s="186"/>
      <c r="HNN76" s="185"/>
      <c r="HNO76" s="186"/>
      <c r="HNP76" s="185"/>
      <c r="HNQ76" s="186"/>
      <c r="HNR76" s="185"/>
      <c r="HNS76" s="186"/>
      <c r="HNT76" s="185"/>
      <c r="HNU76" s="186"/>
      <c r="HNV76" s="185"/>
      <c r="HNW76" s="186"/>
      <c r="HNX76" s="185"/>
      <c r="HNY76" s="186"/>
      <c r="HNZ76" s="185"/>
      <c r="HOA76" s="186"/>
      <c r="HOB76" s="185"/>
      <c r="HOC76" s="186"/>
      <c r="HOD76" s="185"/>
      <c r="HOE76" s="186"/>
      <c r="HOF76" s="185"/>
      <c r="HOG76" s="186"/>
      <c r="HOH76" s="185"/>
      <c r="HOI76" s="186"/>
      <c r="HOJ76" s="185"/>
      <c r="HOK76" s="186"/>
      <c r="HOL76" s="185"/>
      <c r="HOM76" s="186"/>
      <c r="HON76" s="185"/>
      <c r="HOO76" s="186"/>
      <c r="HOP76" s="185"/>
      <c r="HOQ76" s="186"/>
      <c r="HOR76" s="185"/>
      <c r="HOS76" s="186"/>
      <c r="HOT76" s="185"/>
      <c r="HOU76" s="186"/>
      <c r="HOV76" s="185"/>
      <c r="HOW76" s="186"/>
      <c r="HOX76" s="185"/>
      <c r="HOY76" s="186"/>
      <c r="HOZ76" s="185"/>
      <c r="HPA76" s="186"/>
      <c r="HPB76" s="185"/>
      <c r="HPC76" s="186"/>
      <c r="HPD76" s="185"/>
      <c r="HPE76" s="186"/>
      <c r="HPF76" s="185"/>
      <c r="HPG76" s="186"/>
      <c r="HPH76" s="185"/>
      <c r="HPI76" s="186"/>
      <c r="HPJ76" s="185"/>
      <c r="HPK76" s="186"/>
      <c r="HPL76" s="185"/>
      <c r="HPM76" s="186"/>
      <c r="HPN76" s="185"/>
      <c r="HPO76" s="186"/>
      <c r="HPP76" s="185"/>
      <c r="HPQ76" s="186"/>
      <c r="HPR76" s="185"/>
      <c r="HPS76" s="186"/>
      <c r="HPT76" s="185"/>
      <c r="HPU76" s="186"/>
      <c r="HPV76" s="185"/>
      <c r="HPW76" s="186"/>
      <c r="HPX76" s="185"/>
      <c r="HPY76" s="186"/>
      <c r="HPZ76" s="185"/>
      <c r="HQA76" s="186"/>
      <c r="HQB76" s="185"/>
      <c r="HQC76" s="186"/>
      <c r="HQD76" s="185"/>
      <c r="HQE76" s="186"/>
      <c r="HQF76" s="185"/>
      <c r="HQG76" s="186"/>
      <c r="HQH76" s="185"/>
      <c r="HQI76" s="186"/>
      <c r="HQJ76" s="185"/>
      <c r="HQK76" s="186"/>
      <c r="HQL76" s="185"/>
      <c r="HQM76" s="186"/>
      <c r="HQN76" s="185"/>
      <c r="HQO76" s="186"/>
      <c r="HQP76" s="185"/>
      <c r="HQQ76" s="186"/>
      <c r="HQR76" s="185"/>
      <c r="HQS76" s="186"/>
      <c r="HQT76" s="185"/>
      <c r="HQU76" s="186"/>
      <c r="HQV76" s="185"/>
      <c r="HQW76" s="186"/>
      <c r="HQX76" s="185"/>
      <c r="HQY76" s="186"/>
      <c r="HQZ76" s="185"/>
      <c r="HRA76" s="186"/>
      <c r="HRB76" s="185"/>
      <c r="HRC76" s="186"/>
      <c r="HRD76" s="185"/>
      <c r="HRE76" s="186"/>
      <c r="HRF76" s="185"/>
      <c r="HRG76" s="186"/>
      <c r="HRH76" s="185"/>
      <c r="HRI76" s="186"/>
      <c r="HRJ76" s="185"/>
      <c r="HRK76" s="186"/>
      <c r="HRL76" s="185"/>
      <c r="HRM76" s="186"/>
      <c r="HRN76" s="185"/>
      <c r="HRO76" s="186"/>
      <c r="HRP76" s="185"/>
      <c r="HRQ76" s="186"/>
      <c r="HRR76" s="185"/>
      <c r="HRS76" s="186"/>
      <c r="HRT76" s="185"/>
      <c r="HRU76" s="186"/>
      <c r="HRV76" s="185"/>
      <c r="HRW76" s="186"/>
      <c r="HRX76" s="185"/>
      <c r="HRY76" s="186"/>
      <c r="HRZ76" s="185"/>
      <c r="HSA76" s="186"/>
      <c r="HSB76" s="185"/>
      <c r="HSC76" s="186"/>
      <c r="HSD76" s="185"/>
      <c r="HSE76" s="186"/>
      <c r="HSF76" s="185"/>
      <c r="HSG76" s="186"/>
      <c r="HSH76" s="185"/>
      <c r="HSI76" s="186"/>
      <c r="HSJ76" s="185"/>
      <c r="HSK76" s="186"/>
      <c r="HSL76" s="185"/>
      <c r="HSM76" s="186"/>
      <c r="HSN76" s="185"/>
      <c r="HSO76" s="186"/>
      <c r="HSP76" s="185"/>
      <c r="HSQ76" s="186"/>
      <c r="HSR76" s="185"/>
      <c r="HSS76" s="186"/>
      <c r="HST76" s="185"/>
      <c r="HSU76" s="186"/>
      <c r="HSV76" s="185"/>
      <c r="HSW76" s="186"/>
      <c r="HSX76" s="185"/>
      <c r="HSY76" s="186"/>
      <c r="HSZ76" s="185"/>
      <c r="HTA76" s="186"/>
      <c r="HTB76" s="185"/>
      <c r="HTC76" s="186"/>
      <c r="HTD76" s="185"/>
      <c r="HTE76" s="186"/>
      <c r="HTF76" s="185"/>
      <c r="HTG76" s="186"/>
      <c r="HTH76" s="185"/>
      <c r="HTI76" s="186"/>
      <c r="HTJ76" s="185"/>
      <c r="HTK76" s="186"/>
      <c r="HTL76" s="185"/>
      <c r="HTM76" s="186"/>
      <c r="HTN76" s="185"/>
      <c r="HTO76" s="186"/>
      <c r="HTP76" s="185"/>
      <c r="HTQ76" s="186"/>
      <c r="HTR76" s="185"/>
      <c r="HTS76" s="186"/>
      <c r="HTT76" s="185"/>
      <c r="HTU76" s="186"/>
      <c r="HTV76" s="185"/>
      <c r="HTW76" s="186"/>
      <c r="HTX76" s="185"/>
      <c r="HTY76" s="186"/>
      <c r="HTZ76" s="185"/>
      <c r="HUA76" s="186"/>
      <c r="HUB76" s="185"/>
      <c r="HUC76" s="186"/>
      <c r="HUD76" s="185"/>
      <c r="HUE76" s="186"/>
      <c r="HUF76" s="185"/>
      <c r="HUG76" s="186"/>
      <c r="HUH76" s="185"/>
      <c r="HUI76" s="186"/>
      <c r="HUJ76" s="185"/>
      <c r="HUK76" s="186"/>
      <c r="HUL76" s="185"/>
      <c r="HUM76" s="186"/>
      <c r="HUN76" s="185"/>
      <c r="HUO76" s="186"/>
      <c r="HUP76" s="185"/>
      <c r="HUQ76" s="186"/>
      <c r="HUR76" s="185"/>
      <c r="HUS76" s="186"/>
      <c r="HUT76" s="185"/>
      <c r="HUU76" s="186"/>
      <c r="HUV76" s="185"/>
      <c r="HUW76" s="186"/>
      <c r="HUX76" s="185"/>
      <c r="HUY76" s="186"/>
      <c r="HUZ76" s="185"/>
      <c r="HVA76" s="186"/>
      <c r="HVB76" s="185"/>
      <c r="HVC76" s="186"/>
      <c r="HVD76" s="185"/>
      <c r="HVE76" s="186"/>
      <c r="HVF76" s="185"/>
      <c r="HVG76" s="186"/>
      <c r="HVH76" s="185"/>
      <c r="HVI76" s="186"/>
      <c r="HVJ76" s="185"/>
      <c r="HVK76" s="186"/>
      <c r="HVL76" s="185"/>
      <c r="HVM76" s="186"/>
      <c r="HVN76" s="185"/>
      <c r="HVO76" s="186"/>
      <c r="HVP76" s="185"/>
      <c r="HVQ76" s="186"/>
      <c r="HVR76" s="185"/>
      <c r="HVS76" s="186"/>
      <c r="HVT76" s="185"/>
      <c r="HVU76" s="186"/>
      <c r="HVV76" s="185"/>
      <c r="HVW76" s="186"/>
      <c r="HVX76" s="185"/>
      <c r="HVY76" s="186"/>
      <c r="HVZ76" s="185"/>
      <c r="HWA76" s="186"/>
      <c r="HWB76" s="185"/>
      <c r="HWC76" s="186"/>
      <c r="HWD76" s="185"/>
      <c r="HWE76" s="186"/>
      <c r="HWF76" s="185"/>
      <c r="HWG76" s="186"/>
      <c r="HWH76" s="185"/>
      <c r="HWI76" s="186"/>
      <c r="HWJ76" s="185"/>
      <c r="HWK76" s="186"/>
      <c r="HWL76" s="185"/>
      <c r="HWM76" s="186"/>
      <c r="HWN76" s="185"/>
      <c r="HWO76" s="186"/>
      <c r="HWP76" s="185"/>
      <c r="HWQ76" s="186"/>
      <c r="HWR76" s="185"/>
      <c r="HWS76" s="186"/>
      <c r="HWT76" s="185"/>
      <c r="HWU76" s="186"/>
      <c r="HWV76" s="185"/>
      <c r="HWW76" s="186"/>
      <c r="HWX76" s="185"/>
      <c r="HWY76" s="186"/>
      <c r="HWZ76" s="185"/>
      <c r="HXA76" s="186"/>
      <c r="HXB76" s="185"/>
      <c r="HXC76" s="186"/>
      <c r="HXD76" s="185"/>
      <c r="HXE76" s="186"/>
      <c r="HXF76" s="185"/>
      <c r="HXG76" s="186"/>
      <c r="HXH76" s="185"/>
      <c r="HXI76" s="186"/>
      <c r="HXJ76" s="185"/>
      <c r="HXK76" s="186"/>
      <c r="HXL76" s="185"/>
      <c r="HXM76" s="186"/>
      <c r="HXN76" s="185"/>
      <c r="HXO76" s="186"/>
      <c r="HXP76" s="185"/>
      <c r="HXQ76" s="186"/>
      <c r="HXR76" s="185"/>
      <c r="HXS76" s="186"/>
      <c r="HXT76" s="185"/>
      <c r="HXU76" s="186"/>
      <c r="HXV76" s="185"/>
      <c r="HXW76" s="186"/>
      <c r="HXX76" s="185"/>
      <c r="HXY76" s="186"/>
      <c r="HXZ76" s="185"/>
      <c r="HYA76" s="186"/>
      <c r="HYB76" s="185"/>
      <c r="HYC76" s="186"/>
      <c r="HYD76" s="185"/>
      <c r="HYE76" s="186"/>
      <c r="HYF76" s="185"/>
      <c r="HYG76" s="186"/>
      <c r="HYH76" s="185"/>
      <c r="HYI76" s="186"/>
      <c r="HYJ76" s="185"/>
      <c r="HYK76" s="186"/>
      <c r="HYL76" s="185"/>
      <c r="HYM76" s="186"/>
      <c r="HYN76" s="185"/>
      <c r="HYO76" s="186"/>
      <c r="HYP76" s="185"/>
      <c r="HYQ76" s="186"/>
      <c r="HYR76" s="185"/>
      <c r="HYS76" s="186"/>
      <c r="HYT76" s="185"/>
      <c r="HYU76" s="186"/>
      <c r="HYV76" s="185"/>
      <c r="HYW76" s="186"/>
      <c r="HYX76" s="185"/>
      <c r="HYY76" s="186"/>
      <c r="HYZ76" s="185"/>
      <c r="HZA76" s="186"/>
      <c r="HZB76" s="185"/>
      <c r="HZC76" s="186"/>
      <c r="HZD76" s="185"/>
      <c r="HZE76" s="186"/>
      <c r="HZF76" s="185"/>
      <c r="HZG76" s="186"/>
      <c r="HZH76" s="185"/>
      <c r="HZI76" s="186"/>
      <c r="HZJ76" s="185"/>
      <c r="HZK76" s="186"/>
      <c r="HZL76" s="185"/>
      <c r="HZM76" s="186"/>
      <c r="HZN76" s="185"/>
      <c r="HZO76" s="186"/>
      <c r="HZP76" s="185"/>
      <c r="HZQ76" s="186"/>
      <c r="HZR76" s="185"/>
      <c r="HZS76" s="186"/>
      <c r="HZT76" s="185"/>
      <c r="HZU76" s="186"/>
      <c r="HZV76" s="185"/>
      <c r="HZW76" s="186"/>
      <c r="HZX76" s="185"/>
      <c r="HZY76" s="186"/>
      <c r="HZZ76" s="185"/>
      <c r="IAA76" s="186"/>
      <c r="IAB76" s="185"/>
      <c r="IAC76" s="186"/>
      <c r="IAD76" s="185"/>
      <c r="IAE76" s="186"/>
      <c r="IAF76" s="185"/>
      <c r="IAG76" s="186"/>
      <c r="IAH76" s="185"/>
      <c r="IAI76" s="186"/>
      <c r="IAJ76" s="185"/>
      <c r="IAK76" s="186"/>
      <c r="IAL76" s="185"/>
      <c r="IAM76" s="186"/>
      <c r="IAN76" s="185"/>
      <c r="IAO76" s="186"/>
      <c r="IAP76" s="185"/>
      <c r="IAQ76" s="186"/>
      <c r="IAR76" s="185"/>
      <c r="IAS76" s="186"/>
      <c r="IAT76" s="185"/>
      <c r="IAU76" s="186"/>
      <c r="IAV76" s="185"/>
      <c r="IAW76" s="186"/>
      <c r="IAX76" s="185"/>
      <c r="IAY76" s="186"/>
      <c r="IAZ76" s="185"/>
      <c r="IBA76" s="186"/>
      <c r="IBB76" s="185"/>
      <c r="IBC76" s="186"/>
      <c r="IBD76" s="185"/>
      <c r="IBE76" s="186"/>
      <c r="IBF76" s="185"/>
      <c r="IBG76" s="186"/>
      <c r="IBH76" s="185"/>
      <c r="IBI76" s="186"/>
      <c r="IBJ76" s="185"/>
      <c r="IBK76" s="186"/>
      <c r="IBL76" s="185"/>
      <c r="IBM76" s="186"/>
      <c r="IBN76" s="185"/>
      <c r="IBO76" s="186"/>
      <c r="IBP76" s="185"/>
      <c r="IBQ76" s="186"/>
      <c r="IBR76" s="185"/>
      <c r="IBS76" s="186"/>
      <c r="IBT76" s="185"/>
      <c r="IBU76" s="186"/>
      <c r="IBV76" s="185"/>
      <c r="IBW76" s="186"/>
      <c r="IBX76" s="185"/>
      <c r="IBY76" s="186"/>
      <c r="IBZ76" s="185"/>
      <c r="ICA76" s="186"/>
      <c r="ICB76" s="185"/>
      <c r="ICC76" s="186"/>
      <c r="ICD76" s="185"/>
      <c r="ICE76" s="186"/>
      <c r="ICF76" s="185"/>
      <c r="ICG76" s="186"/>
      <c r="ICH76" s="185"/>
      <c r="ICI76" s="186"/>
      <c r="ICJ76" s="185"/>
      <c r="ICK76" s="186"/>
      <c r="ICL76" s="185"/>
      <c r="ICM76" s="186"/>
      <c r="ICN76" s="185"/>
      <c r="ICO76" s="186"/>
      <c r="ICP76" s="185"/>
      <c r="ICQ76" s="186"/>
      <c r="ICR76" s="185"/>
      <c r="ICS76" s="186"/>
      <c r="ICT76" s="185"/>
      <c r="ICU76" s="186"/>
      <c r="ICV76" s="185"/>
      <c r="ICW76" s="186"/>
      <c r="ICX76" s="185"/>
      <c r="ICY76" s="186"/>
      <c r="ICZ76" s="185"/>
      <c r="IDA76" s="186"/>
      <c r="IDB76" s="185"/>
      <c r="IDC76" s="186"/>
      <c r="IDD76" s="185"/>
      <c r="IDE76" s="186"/>
      <c r="IDF76" s="185"/>
      <c r="IDG76" s="186"/>
      <c r="IDH76" s="185"/>
      <c r="IDI76" s="186"/>
      <c r="IDJ76" s="185"/>
      <c r="IDK76" s="186"/>
      <c r="IDL76" s="185"/>
      <c r="IDM76" s="186"/>
      <c r="IDN76" s="185"/>
      <c r="IDO76" s="186"/>
      <c r="IDP76" s="185"/>
      <c r="IDQ76" s="186"/>
      <c r="IDR76" s="185"/>
      <c r="IDS76" s="186"/>
      <c r="IDT76" s="185"/>
      <c r="IDU76" s="186"/>
      <c r="IDV76" s="185"/>
      <c r="IDW76" s="186"/>
      <c r="IDX76" s="185"/>
      <c r="IDY76" s="186"/>
      <c r="IDZ76" s="185"/>
      <c r="IEA76" s="186"/>
      <c r="IEB76" s="185"/>
      <c r="IEC76" s="186"/>
      <c r="IED76" s="185"/>
      <c r="IEE76" s="186"/>
      <c r="IEF76" s="185"/>
      <c r="IEG76" s="186"/>
      <c r="IEH76" s="185"/>
      <c r="IEI76" s="186"/>
      <c r="IEJ76" s="185"/>
      <c r="IEK76" s="186"/>
      <c r="IEL76" s="185"/>
      <c r="IEM76" s="186"/>
      <c r="IEN76" s="185"/>
      <c r="IEO76" s="186"/>
      <c r="IEP76" s="185"/>
      <c r="IEQ76" s="186"/>
      <c r="IER76" s="185"/>
      <c r="IES76" s="186"/>
      <c r="IET76" s="185"/>
      <c r="IEU76" s="186"/>
      <c r="IEV76" s="185"/>
      <c r="IEW76" s="186"/>
      <c r="IEX76" s="185"/>
      <c r="IEY76" s="186"/>
      <c r="IEZ76" s="185"/>
      <c r="IFA76" s="186"/>
      <c r="IFB76" s="185"/>
      <c r="IFC76" s="186"/>
      <c r="IFD76" s="185"/>
      <c r="IFE76" s="186"/>
      <c r="IFF76" s="185"/>
      <c r="IFG76" s="186"/>
      <c r="IFH76" s="185"/>
      <c r="IFI76" s="186"/>
      <c r="IFJ76" s="185"/>
      <c r="IFK76" s="186"/>
      <c r="IFL76" s="185"/>
      <c r="IFM76" s="186"/>
      <c r="IFN76" s="185"/>
      <c r="IFO76" s="186"/>
      <c r="IFP76" s="185"/>
      <c r="IFQ76" s="186"/>
      <c r="IFR76" s="185"/>
      <c r="IFS76" s="186"/>
      <c r="IFT76" s="185"/>
      <c r="IFU76" s="186"/>
      <c r="IFV76" s="185"/>
      <c r="IFW76" s="186"/>
      <c r="IFX76" s="185"/>
      <c r="IFY76" s="186"/>
      <c r="IFZ76" s="185"/>
      <c r="IGA76" s="186"/>
      <c r="IGB76" s="185"/>
      <c r="IGC76" s="186"/>
      <c r="IGD76" s="185"/>
      <c r="IGE76" s="186"/>
      <c r="IGF76" s="185"/>
      <c r="IGG76" s="186"/>
      <c r="IGH76" s="185"/>
      <c r="IGI76" s="186"/>
      <c r="IGJ76" s="185"/>
      <c r="IGK76" s="186"/>
      <c r="IGL76" s="185"/>
      <c r="IGM76" s="186"/>
      <c r="IGN76" s="185"/>
      <c r="IGO76" s="186"/>
      <c r="IGP76" s="185"/>
      <c r="IGQ76" s="186"/>
      <c r="IGR76" s="185"/>
      <c r="IGS76" s="186"/>
      <c r="IGT76" s="185"/>
      <c r="IGU76" s="186"/>
      <c r="IGV76" s="185"/>
      <c r="IGW76" s="186"/>
      <c r="IGX76" s="185"/>
      <c r="IGY76" s="186"/>
      <c r="IGZ76" s="185"/>
      <c r="IHA76" s="186"/>
      <c r="IHB76" s="185"/>
      <c r="IHC76" s="186"/>
      <c r="IHD76" s="185"/>
      <c r="IHE76" s="186"/>
      <c r="IHF76" s="185"/>
      <c r="IHG76" s="186"/>
      <c r="IHH76" s="185"/>
      <c r="IHI76" s="186"/>
      <c r="IHJ76" s="185"/>
      <c r="IHK76" s="186"/>
      <c r="IHL76" s="185"/>
      <c r="IHM76" s="186"/>
      <c r="IHN76" s="185"/>
      <c r="IHO76" s="186"/>
      <c r="IHP76" s="185"/>
      <c r="IHQ76" s="186"/>
      <c r="IHR76" s="185"/>
      <c r="IHS76" s="186"/>
      <c r="IHT76" s="185"/>
      <c r="IHU76" s="186"/>
      <c r="IHV76" s="185"/>
      <c r="IHW76" s="186"/>
      <c r="IHX76" s="185"/>
      <c r="IHY76" s="186"/>
      <c r="IHZ76" s="185"/>
      <c r="IIA76" s="186"/>
      <c r="IIB76" s="185"/>
      <c r="IIC76" s="186"/>
      <c r="IID76" s="185"/>
      <c r="IIE76" s="186"/>
      <c r="IIF76" s="185"/>
      <c r="IIG76" s="186"/>
      <c r="IIH76" s="185"/>
      <c r="III76" s="186"/>
      <c r="IIJ76" s="185"/>
      <c r="IIK76" s="186"/>
      <c r="IIL76" s="185"/>
      <c r="IIM76" s="186"/>
      <c r="IIN76" s="185"/>
      <c r="IIO76" s="186"/>
      <c r="IIP76" s="185"/>
      <c r="IIQ76" s="186"/>
      <c r="IIR76" s="185"/>
      <c r="IIS76" s="186"/>
      <c r="IIT76" s="185"/>
      <c r="IIU76" s="186"/>
      <c r="IIV76" s="185"/>
      <c r="IIW76" s="186"/>
      <c r="IIX76" s="185"/>
      <c r="IIY76" s="186"/>
      <c r="IIZ76" s="185"/>
      <c r="IJA76" s="186"/>
      <c r="IJB76" s="185"/>
      <c r="IJC76" s="186"/>
      <c r="IJD76" s="185"/>
      <c r="IJE76" s="186"/>
      <c r="IJF76" s="185"/>
      <c r="IJG76" s="186"/>
      <c r="IJH76" s="185"/>
      <c r="IJI76" s="186"/>
      <c r="IJJ76" s="185"/>
      <c r="IJK76" s="186"/>
      <c r="IJL76" s="185"/>
      <c r="IJM76" s="186"/>
      <c r="IJN76" s="185"/>
      <c r="IJO76" s="186"/>
      <c r="IJP76" s="185"/>
      <c r="IJQ76" s="186"/>
      <c r="IJR76" s="185"/>
      <c r="IJS76" s="186"/>
      <c r="IJT76" s="185"/>
      <c r="IJU76" s="186"/>
      <c r="IJV76" s="185"/>
      <c r="IJW76" s="186"/>
      <c r="IJX76" s="185"/>
      <c r="IJY76" s="186"/>
      <c r="IJZ76" s="185"/>
      <c r="IKA76" s="186"/>
      <c r="IKB76" s="185"/>
      <c r="IKC76" s="186"/>
      <c r="IKD76" s="185"/>
      <c r="IKE76" s="186"/>
      <c r="IKF76" s="185"/>
      <c r="IKG76" s="186"/>
      <c r="IKH76" s="185"/>
      <c r="IKI76" s="186"/>
      <c r="IKJ76" s="185"/>
      <c r="IKK76" s="186"/>
      <c r="IKL76" s="185"/>
      <c r="IKM76" s="186"/>
      <c r="IKN76" s="185"/>
      <c r="IKO76" s="186"/>
      <c r="IKP76" s="185"/>
      <c r="IKQ76" s="186"/>
      <c r="IKR76" s="185"/>
      <c r="IKS76" s="186"/>
      <c r="IKT76" s="185"/>
      <c r="IKU76" s="186"/>
      <c r="IKV76" s="185"/>
      <c r="IKW76" s="186"/>
      <c r="IKX76" s="185"/>
      <c r="IKY76" s="186"/>
      <c r="IKZ76" s="185"/>
      <c r="ILA76" s="186"/>
      <c r="ILB76" s="185"/>
      <c r="ILC76" s="186"/>
      <c r="ILD76" s="185"/>
      <c r="ILE76" s="186"/>
      <c r="ILF76" s="185"/>
      <c r="ILG76" s="186"/>
      <c r="ILH76" s="185"/>
      <c r="ILI76" s="186"/>
      <c r="ILJ76" s="185"/>
      <c r="ILK76" s="186"/>
      <c r="ILL76" s="185"/>
      <c r="ILM76" s="186"/>
      <c r="ILN76" s="185"/>
      <c r="ILO76" s="186"/>
      <c r="ILP76" s="185"/>
      <c r="ILQ76" s="186"/>
      <c r="ILR76" s="185"/>
      <c r="ILS76" s="186"/>
      <c r="ILT76" s="185"/>
      <c r="ILU76" s="186"/>
      <c r="ILV76" s="185"/>
      <c r="ILW76" s="186"/>
      <c r="ILX76" s="185"/>
      <c r="ILY76" s="186"/>
      <c r="ILZ76" s="185"/>
      <c r="IMA76" s="186"/>
      <c r="IMB76" s="185"/>
      <c r="IMC76" s="186"/>
      <c r="IMD76" s="185"/>
      <c r="IME76" s="186"/>
      <c r="IMF76" s="185"/>
      <c r="IMG76" s="186"/>
      <c r="IMH76" s="185"/>
      <c r="IMI76" s="186"/>
      <c r="IMJ76" s="185"/>
      <c r="IMK76" s="186"/>
      <c r="IML76" s="185"/>
      <c r="IMM76" s="186"/>
      <c r="IMN76" s="185"/>
      <c r="IMO76" s="186"/>
      <c r="IMP76" s="185"/>
      <c r="IMQ76" s="186"/>
      <c r="IMR76" s="185"/>
      <c r="IMS76" s="186"/>
      <c r="IMT76" s="185"/>
      <c r="IMU76" s="186"/>
      <c r="IMV76" s="185"/>
      <c r="IMW76" s="186"/>
      <c r="IMX76" s="185"/>
      <c r="IMY76" s="186"/>
      <c r="IMZ76" s="185"/>
      <c r="INA76" s="186"/>
      <c r="INB76" s="185"/>
      <c r="INC76" s="186"/>
      <c r="IND76" s="185"/>
      <c r="INE76" s="186"/>
      <c r="INF76" s="185"/>
      <c r="ING76" s="186"/>
      <c r="INH76" s="185"/>
      <c r="INI76" s="186"/>
      <c r="INJ76" s="185"/>
      <c r="INK76" s="186"/>
      <c r="INL76" s="185"/>
      <c r="INM76" s="186"/>
      <c r="INN76" s="185"/>
      <c r="INO76" s="186"/>
      <c r="INP76" s="185"/>
      <c r="INQ76" s="186"/>
      <c r="INR76" s="185"/>
      <c r="INS76" s="186"/>
      <c r="INT76" s="185"/>
      <c r="INU76" s="186"/>
      <c r="INV76" s="185"/>
      <c r="INW76" s="186"/>
      <c r="INX76" s="185"/>
      <c r="INY76" s="186"/>
      <c r="INZ76" s="185"/>
      <c r="IOA76" s="186"/>
      <c r="IOB76" s="185"/>
      <c r="IOC76" s="186"/>
      <c r="IOD76" s="185"/>
      <c r="IOE76" s="186"/>
      <c r="IOF76" s="185"/>
      <c r="IOG76" s="186"/>
      <c r="IOH76" s="185"/>
      <c r="IOI76" s="186"/>
      <c r="IOJ76" s="185"/>
      <c r="IOK76" s="186"/>
      <c r="IOL76" s="185"/>
      <c r="IOM76" s="186"/>
      <c r="ION76" s="185"/>
      <c r="IOO76" s="186"/>
      <c r="IOP76" s="185"/>
      <c r="IOQ76" s="186"/>
      <c r="IOR76" s="185"/>
      <c r="IOS76" s="186"/>
      <c r="IOT76" s="185"/>
      <c r="IOU76" s="186"/>
      <c r="IOV76" s="185"/>
      <c r="IOW76" s="186"/>
      <c r="IOX76" s="185"/>
      <c r="IOY76" s="186"/>
      <c r="IOZ76" s="185"/>
      <c r="IPA76" s="186"/>
      <c r="IPB76" s="185"/>
      <c r="IPC76" s="186"/>
      <c r="IPD76" s="185"/>
      <c r="IPE76" s="186"/>
      <c r="IPF76" s="185"/>
      <c r="IPG76" s="186"/>
      <c r="IPH76" s="185"/>
      <c r="IPI76" s="186"/>
      <c r="IPJ76" s="185"/>
      <c r="IPK76" s="186"/>
      <c r="IPL76" s="185"/>
      <c r="IPM76" s="186"/>
      <c r="IPN76" s="185"/>
      <c r="IPO76" s="186"/>
      <c r="IPP76" s="185"/>
      <c r="IPQ76" s="186"/>
      <c r="IPR76" s="185"/>
      <c r="IPS76" s="186"/>
      <c r="IPT76" s="185"/>
      <c r="IPU76" s="186"/>
      <c r="IPV76" s="185"/>
      <c r="IPW76" s="186"/>
      <c r="IPX76" s="185"/>
      <c r="IPY76" s="186"/>
      <c r="IPZ76" s="185"/>
      <c r="IQA76" s="186"/>
      <c r="IQB76" s="185"/>
      <c r="IQC76" s="186"/>
      <c r="IQD76" s="185"/>
      <c r="IQE76" s="186"/>
      <c r="IQF76" s="185"/>
      <c r="IQG76" s="186"/>
      <c r="IQH76" s="185"/>
      <c r="IQI76" s="186"/>
      <c r="IQJ76" s="185"/>
      <c r="IQK76" s="186"/>
      <c r="IQL76" s="185"/>
      <c r="IQM76" s="186"/>
      <c r="IQN76" s="185"/>
      <c r="IQO76" s="186"/>
      <c r="IQP76" s="185"/>
      <c r="IQQ76" s="186"/>
      <c r="IQR76" s="185"/>
      <c r="IQS76" s="186"/>
      <c r="IQT76" s="185"/>
      <c r="IQU76" s="186"/>
      <c r="IQV76" s="185"/>
      <c r="IQW76" s="186"/>
      <c r="IQX76" s="185"/>
      <c r="IQY76" s="186"/>
      <c r="IQZ76" s="185"/>
      <c r="IRA76" s="186"/>
      <c r="IRB76" s="185"/>
      <c r="IRC76" s="186"/>
      <c r="IRD76" s="185"/>
      <c r="IRE76" s="186"/>
      <c r="IRF76" s="185"/>
      <c r="IRG76" s="186"/>
      <c r="IRH76" s="185"/>
      <c r="IRI76" s="186"/>
      <c r="IRJ76" s="185"/>
      <c r="IRK76" s="186"/>
      <c r="IRL76" s="185"/>
      <c r="IRM76" s="186"/>
      <c r="IRN76" s="185"/>
      <c r="IRO76" s="186"/>
      <c r="IRP76" s="185"/>
      <c r="IRQ76" s="186"/>
      <c r="IRR76" s="185"/>
      <c r="IRS76" s="186"/>
      <c r="IRT76" s="185"/>
      <c r="IRU76" s="186"/>
      <c r="IRV76" s="185"/>
      <c r="IRW76" s="186"/>
      <c r="IRX76" s="185"/>
      <c r="IRY76" s="186"/>
      <c r="IRZ76" s="185"/>
      <c r="ISA76" s="186"/>
      <c r="ISB76" s="185"/>
      <c r="ISC76" s="186"/>
      <c r="ISD76" s="185"/>
      <c r="ISE76" s="186"/>
      <c r="ISF76" s="185"/>
      <c r="ISG76" s="186"/>
      <c r="ISH76" s="185"/>
      <c r="ISI76" s="186"/>
      <c r="ISJ76" s="185"/>
      <c r="ISK76" s="186"/>
      <c r="ISL76" s="185"/>
      <c r="ISM76" s="186"/>
      <c r="ISN76" s="185"/>
      <c r="ISO76" s="186"/>
      <c r="ISP76" s="185"/>
      <c r="ISQ76" s="186"/>
      <c r="ISR76" s="185"/>
      <c r="ISS76" s="186"/>
      <c r="IST76" s="185"/>
      <c r="ISU76" s="186"/>
      <c r="ISV76" s="185"/>
      <c r="ISW76" s="186"/>
      <c r="ISX76" s="185"/>
      <c r="ISY76" s="186"/>
      <c r="ISZ76" s="185"/>
      <c r="ITA76" s="186"/>
      <c r="ITB76" s="185"/>
      <c r="ITC76" s="186"/>
      <c r="ITD76" s="185"/>
      <c r="ITE76" s="186"/>
      <c r="ITF76" s="185"/>
      <c r="ITG76" s="186"/>
      <c r="ITH76" s="185"/>
      <c r="ITI76" s="186"/>
      <c r="ITJ76" s="185"/>
      <c r="ITK76" s="186"/>
      <c r="ITL76" s="185"/>
      <c r="ITM76" s="186"/>
      <c r="ITN76" s="185"/>
      <c r="ITO76" s="186"/>
      <c r="ITP76" s="185"/>
      <c r="ITQ76" s="186"/>
      <c r="ITR76" s="185"/>
      <c r="ITS76" s="186"/>
      <c r="ITT76" s="185"/>
      <c r="ITU76" s="186"/>
      <c r="ITV76" s="185"/>
      <c r="ITW76" s="186"/>
      <c r="ITX76" s="185"/>
      <c r="ITY76" s="186"/>
      <c r="ITZ76" s="185"/>
      <c r="IUA76" s="186"/>
      <c r="IUB76" s="185"/>
      <c r="IUC76" s="186"/>
      <c r="IUD76" s="185"/>
      <c r="IUE76" s="186"/>
      <c r="IUF76" s="185"/>
      <c r="IUG76" s="186"/>
      <c r="IUH76" s="185"/>
      <c r="IUI76" s="186"/>
      <c r="IUJ76" s="185"/>
      <c r="IUK76" s="186"/>
      <c r="IUL76" s="185"/>
      <c r="IUM76" s="186"/>
      <c r="IUN76" s="185"/>
      <c r="IUO76" s="186"/>
      <c r="IUP76" s="185"/>
      <c r="IUQ76" s="186"/>
      <c r="IUR76" s="185"/>
      <c r="IUS76" s="186"/>
      <c r="IUT76" s="185"/>
      <c r="IUU76" s="186"/>
      <c r="IUV76" s="185"/>
      <c r="IUW76" s="186"/>
      <c r="IUX76" s="185"/>
      <c r="IUY76" s="186"/>
      <c r="IUZ76" s="185"/>
      <c r="IVA76" s="186"/>
      <c r="IVB76" s="185"/>
      <c r="IVC76" s="186"/>
      <c r="IVD76" s="185"/>
      <c r="IVE76" s="186"/>
      <c r="IVF76" s="185"/>
      <c r="IVG76" s="186"/>
      <c r="IVH76" s="185"/>
      <c r="IVI76" s="186"/>
      <c r="IVJ76" s="185"/>
      <c r="IVK76" s="186"/>
      <c r="IVL76" s="185"/>
      <c r="IVM76" s="186"/>
      <c r="IVN76" s="185"/>
      <c r="IVO76" s="186"/>
      <c r="IVP76" s="185"/>
      <c r="IVQ76" s="186"/>
      <c r="IVR76" s="185"/>
      <c r="IVS76" s="186"/>
      <c r="IVT76" s="185"/>
      <c r="IVU76" s="186"/>
      <c r="IVV76" s="185"/>
      <c r="IVW76" s="186"/>
      <c r="IVX76" s="185"/>
      <c r="IVY76" s="186"/>
      <c r="IVZ76" s="185"/>
      <c r="IWA76" s="186"/>
      <c r="IWB76" s="185"/>
      <c r="IWC76" s="186"/>
      <c r="IWD76" s="185"/>
      <c r="IWE76" s="186"/>
      <c r="IWF76" s="185"/>
      <c r="IWG76" s="186"/>
      <c r="IWH76" s="185"/>
      <c r="IWI76" s="186"/>
      <c r="IWJ76" s="185"/>
      <c r="IWK76" s="186"/>
      <c r="IWL76" s="185"/>
      <c r="IWM76" s="186"/>
      <c r="IWN76" s="185"/>
      <c r="IWO76" s="186"/>
      <c r="IWP76" s="185"/>
      <c r="IWQ76" s="186"/>
      <c r="IWR76" s="185"/>
      <c r="IWS76" s="186"/>
      <c r="IWT76" s="185"/>
      <c r="IWU76" s="186"/>
      <c r="IWV76" s="185"/>
      <c r="IWW76" s="186"/>
      <c r="IWX76" s="185"/>
      <c r="IWY76" s="186"/>
      <c r="IWZ76" s="185"/>
      <c r="IXA76" s="186"/>
      <c r="IXB76" s="185"/>
      <c r="IXC76" s="186"/>
      <c r="IXD76" s="185"/>
      <c r="IXE76" s="186"/>
      <c r="IXF76" s="185"/>
      <c r="IXG76" s="186"/>
      <c r="IXH76" s="185"/>
      <c r="IXI76" s="186"/>
      <c r="IXJ76" s="185"/>
      <c r="IXK76" s="186"/>
      <c r="IXL76" s="185"/>
      <c r="IXM76" s="186"/>
      <c r="IXN76" s="185"/>
      <c r="IXO76" s="186"/>
      <c r="IXP76" s="185"/>
      <c r="IXQ76" s="186"/>
      <c r="IXR76" s="185"/>
      <c r="IXS76" s="186"/>
      <c r="IXT76" s="185"/>
      <c r="IXU76" s="186"/>
      <c r="IXV76" s="185"/>
      <c r="IXW76" s="186"/>
      <c r="IXX76" s="185"/>
      <c r="IXY76" s="186"/>
      <c r="IXZ76" s="185"/>
      <c r="IYA76" s="186"/>
      <c r="IYB76" s="185"/>
      <c r="IYC76" s="186"/>
      <c r="IYD76" s="185"/>
      <c r="IYE76" s="186"/>
      <c r="IYF76" s="185"/>
      <c r="IYG76" s="186"/>
      <c r="IYH76" s="185"/>
      <c r="IYI76" s="186"/>
      <c r="IYJ76" s="185"/>
      <c r="IYK76" s="186"/>
      <c r="IYL76" s="185"/>
      <c r="IYM76" s="186"/>
      <c r="IYN76" s="185"/>
      <c r="IYO76" s="186"/>
      <c r="IYP76" s="185"/>
      <c r="IYQ76" s="186"/>
      <c r="IYR76" s="185"/>
      <c r="IYS76" s="186"/>
      <c r="IYT76" s="185"/>
      <c r="IYU76" s="186"/>
      <c r="IYV76" s="185"/>
      <c r="IYW76" s="186"/>
      <c r="IYX76" s="185"/>
      <c r="IYY76" s="186"/>
      <c r="IYZ76" s="185"/>
      <c r="IZA76" s="186"/>
      <c r="IZB76" s="185"/>
      <c r="IZC76" s="186"/>
      <c r="IZD76" s="185"/>
      <c r="IZE76" s="186"/>
      <c r="IZF76" s="185"/>
      <c r="IZG76" s="186"/>
      <c r="IZH76" s="185"/>
      <c r="IZI76" s="186"/>
      <c r="IZJ76" s="185"/>
      <c r="IZK76" s="186"/>
      <c r="IZL76" s="185"/>
      <c r="IZM76" s="186"/>
      <c r="IZN76" s="185"/>
      <c r="IZO76" s="186"/>
      <c r="IZP76" s="185"/>
      <c r="IZQ76" s="186"/>
      <c r="IZR76" s="185"/>
      <c r="IZS76" s="186"/>
      <c r="IZT76" s="185"/>
      <c r="IZU76" s="186"/>
      <c r="IZV76" s="185"/>
      <c r="IZW76" s="186"/>
      <c r="IZX76" s="185"/>
      <c r="IZY76" s="186"/>
      <c r="IZZ76" s="185"/>
      <c r="JAA76" s="186"/>
      <c r="JAB76" s="185"/>
      <c r="JAC76" s="186"/>
      <c r="JAD76" s="185"/>
      <c r="JAE76" s="186"/>
      <c r="JAF76" s="185"/>
      <c r="JAG76" s="186"/>
      <c r="JAH76" s="185"/>
      <c r="JAI76" s="186"/>
      <c r="JAJ76" s="185"/>
      <c r="JAK76" s="186"/>
      <c r="JAL76" s="185"/>
      <c r="JAM76" s="186"/>
      <c r="JAN76" s="185"/>
      <c r="JAO76" s="186"/>
      <c r="JAP76" s="185"/>
      <c r="JAQ76" s="186"/>
      <c r="JAR76" s="185"/>
      <c r="JAS76" s="186"/>
      <c r="JAT76" s="185"/>
      <c r="JAU76" s="186"/>
      <c r="JAV76" s="185"/>
      <c r="JAW76" s="186"/>
      <c r="JAX76" s="185"/>
      <c r="JAY76" s="186"/>
      <c r="JAZ76" s="185"/>
      <c r="JBA76" s="186"/>
      <c r="JBB76" s="185"/>
      <c r="JBC76" s="186"/>
      <c r="JBD76" s="185"/>
      <c r="JBE76" s="186"/>
      <c r="JBF76" s="185"/>
      <c r="JBG76" s="186"/>
      <c r="JBH76" s="185"/>
      <c r="JBI76" s="186"/>
      <c r="JBJ76" s="185"/>
      <c r="JBK76" s="186"/>
      <c r="JBL76" s="185"/>
      <c r="JBM76" s="186"/>
      <c r="JBN76" s="185"/>
      <c r="JBO76" s="186"/>
      <c r="JBP76" s="185"/>
      <c r="JBQ76" s="186"/>
      <c r="JBR76" s="185"/>
      <c r="JBS76" s="186"/>
      <c r="JBT76" s="185"/>
      <c r="JBU76" s="186"/>
      <c r="JBV76" s="185"/>
      <c r="JBW76" s="186"/>
      <c r="JBX76" s="185"/>
      <c r="JBY76" s="186"/>
      <c r="JBZ76" s="185"/>
      <c r="JCA76" s="186"/>
      <c r="JCB76" s="185"/>
      <c r="JCC76" s="186"/>
      <c r="JCD76" s="185"/>
      <c r="JCE76" s="186"/>
      <c r="JCF76" s="185"/>
      <c r="JCG76" s="186"/>
      <c r="JCH76" s="185"/>
      <c r="JCI76" s="186"/>
      <c r="JCJ76" s="185"/>
      <c r="JCK76" s="186"/>
      <c r="JCL76" s="185"/>
      <c r="JCM76" s="186"/>
      <c r="JCN76" s="185"/>
      <c r="JCO76" s="186"/>
      <c r="JCP76" s="185"/>
      <c r="JCQ76" s="186"/>
      <c r="JCR76" s="185"/>
      <c r="JCS76" s="186"/>
      <c r="JCT76" s="185"/>
      <c r="JCU76" s="186"/>
      <c r="JCV76" s="185"/>
      <c r="JCW76" s="186"/>
      <c r="JCX76" s="185"/>
      <c r="JCY76" s="186"/>
      <c r="JCZ76" s="185"/>
      <c r="JDA76" s="186"/>
      <c r="JDB76" s="185"/>
      <c r="JDC76" s="186"/>
      <c r="JDD76" s="185"/>
      <c r="JDE76" s="186"/>
      <c r="JDF76" s="185"/>
      <c r="JDG76" s="186"/>
      <c r="JDH76" s="185"/>
      <c r="JDI76" s="186"/>
      <c r="JDJ76" s="185"/>
      <c r="JDK76" s="186"/>
      <c r="JDL76" s="185"/>
      <c r="JDM76" s="186"/>
      <c r="JDN76" s="185"/>
      <c r="JDO76" s="186"/>
      <c r="JDP76" s="185"/>
      <c r="JDQ76" s="186"/>
      <c r="JDR76" s="185"/>
      <c r="JDS76" s="186"/>
      <c r="JDT76" s="185"/>
      <c r="JDU76" s="186"/>
      <c r="JDV76" s="185"/>
      <c r="JDW76" s="186"/>
      <c r="JDX76" s="185"/>
      <c r="JDY76" s="186"/>
      <c r="JDZ76" s="185"/>
      <c r="JEA76" s="186"/>
      <c r="JEB76" s="185"/>
      <c r="JEC76" s="186"/>
      <c r="JED76" s="185"/>
      <c r="JEE76" s="186"/>
      <c r="JEF76" s="185"/>
      <c r="JEG76" s="186"/>
      <c r="JEH76" s="185"/>
      <c r="JEI76" s="186"/>
      <c r="JEJ76" s="185"/>
      <c r="JEK76" s="186"/>
      <c r="JEL76" s="185"/>
      <c r="JEM76" s="186"/>
      <c r="JEN76" s="185"/>
      <c r="JEO76" s="186"/>
      <c r="JEP76" s="185"/>
      <c r="JEQ76" s="186"/>
      <c r="JER76" s="185"/>
      <c r="JES76" s="186"/>
      <c r="JET76" s="185"/>
      <c r="JEU76" s="186"/>
      <c r="JEV76" s="185"/>
      <c r="JEW76" s="186"/>
      <c r="JEX76" s="185"/>
      <c r="JEY76" s="186"/>
      <c r="JEZ76" s="185"/>
      <c r="JFA76" s="186"/>
      <c r="JFB76" s="185"/>
      <c r="JFC76" s="186"/>
      <c r="JFD76" s="185"/>
      <c r="JFE76" s="186"/>
      <c r="JFF76" s="185"/>
      <c r="JFG76" s="186"/>
      <c r="JFH76" s="185"/>
      <c r="JFI76" s="186"/>
      <c r="JFJ76" s="185"/>
      <c r="JFK76" s="186"/>
      <c r="JFL76" s="185"/>
      <c r="JFM76" s="186"/>
      <c r="JFN76" s="185"/>
      <c r="JFO76" s="186"/>
      <c r="JFP76" s="185"/>
      <c r="JFQ76" s="186"/>
      <c r="JFR76" s="185"/>
      <c r="JFS76" s="186"/>
      <c r="JFT76" s="185"/>
      <c r="JFU76" s="186"/>
      <c r="JFV76" s="185"/>
      <c r="JFW76" s="186"/>
      <c r="JFX76" s="185"/>
      <c r="JFY76" s="186"/>
      <c r="JFZ76" s="185"/>
      <c r="JGA76" s="186"/>
      <c r="JGB76" s="185"/>
      <c r="JGC76" s="186"/>
      <c r="JGD76" s="185"/>
      <c r="JGE76" s="186"/>
      <c r="JGF76" s="185"/>
      <c r="JGG76" s="186"/>
      <c r="JGH76" s="185"/>
      <c r="JGI76" s="186"/>
      <c r="JGJ76" s="185"/>
      <c r="JGK76" s="186"/>
      <c r="JGL76" s="185"/>
      <c r="JGM76" s="186"/>
      <c r="JGN76" s="185"/>
      <c r="JGO76" s="186"/>
      <c r="JGP76" s="185"/>
      <c r="JGQ76" s="186"/>
      <c r="JGR76" s="185"/>
      <c r="JGS76" s="186"/>
      <c r="JGT76" s="185"/>
      <c r="JGU76" s="186"/>
      <c r="JGV76" s="185"/>
      <c r="JGW76" s="186"/>
      <c r="JGX76" s="185"/>
      <c r="JGY76" s="186"/>
      <c r="JGZ76" s="185"/>
      <c r="JHA76" s="186"/>
      <c r="JHB76" s="185"/>
      <c r="JHC76" s="186"/>
      <c r="JHD76" s="185"/>
      <c r="JHE76" s="186"/>
      <c r="JHF76" s="185"/>
      <c r="JHG76" s="186"/>
      <c r="JHH76" s="185"/>
      <c r="JHI76" s="186"/>
      <c r="JHJ76" s="185"/>
      <c r="JHK76" s="186"/>
      <c r="JHL76" s="185"/>
      <c r="JHM76" s="186"/>
      <c r="JHN76" s="185"/>
      <c r="JHO76" s="186"/>
      <c r="JHP76" s="185"/>
      <c r="JHQ76" s="186"/>
      <c r="JHR76" s="185"/>
      <c r="JHS76" s="186"/>
      <c r="JHT76" s="185"/>
      <c r="JHU76" s="186"/>
      <c r="JHV76" s="185"/>
      <c r="JHW76" s="186"/>
      <c r="JHX76" s="185"/>
      <c r="JHY76" s="186"/>
      <c r="JHZ76" s="185"/>
      <c r="JIA76" s="186"/>
      <c r="JIB76" s="185"/>
      <c r="JIC76" s="186"/>
      <c r="JID76" s="185"/>
      <c r="JIE76" s="186"/>
      <c r="JIF76" s="185"/>
      <c r="JIG76" s="186"/>
      <c r="JIH76" s="185"/>
      <c r="JII76" s="186"/>
      <c r="JIJ76" s="185"/>
      <c r="JIK76" s="186"/>
      <c r="JIL76" s="185"/>
      <c r="JIM76" s="186"/>
      <c r="JIN76" s="185"/>
      <c r="JIO76" s="186"/>
      <c r="JIP76" s="185"/>
      <c r="JIQ76" s="186"/>
      <c r="JIR76" s="185"/>
      <c r="JIS76" s="186"/>
      <c r="JIT76" s="185"/>
      <c r="JIU76" s="186"/>
      <c r="JIV76" s="185"/>
      <c r="JIW76" s="186"/>
      <c r="JIX76" s="185"/>
      <c r="JIY76" s="186"/>
      <c r="JIZ76" s="185"/>
      <c r="JJA76" s="186"/>
      <c r="JJB76" s="185"/>
      <c r="JJC76" s="186"/>
      <c r="JJD76" s="185"/>
      <c r="JJE76" s="186"/>
      <c r="JJF76" s="185"/>
      <c r="JJG76" s="186"/>
      <c r="JJH76" s="185"/>
      <c r="JJI76" s="186"/>
      <c r="JJJ76" s="185"/>
      <c r="JJK76" s="186"/>
      <c r="JJL76" s="185"/>
      <c r="JJM76" s="186"/>
      <c r="JJN76" s="185"/>
      <c r="JJO76" s="186"/>
      <c r="JJP76" s="185"/>
      <c r="JJQ76" s="186"/>
      <c r="JJR76" s="185"/>
      <c r="JJS76" s="186"/>
      <c r="JJT76" s="185"/>
      <c r="JJU76" s="186"/>
      <c r="JJV76" s="185"/>
      <c r="JJW76" s="186"/>
      <c r="JJX76" s="185"/>
      <c r="JJY76" s="186"/>
      <c r="JJZ76" s="185"/>
      <c r="JKA76" s="186"/>
      <c r="JKB76" s="185"/>
      <c r="JKC76" s="186"/>
      <c r="JKD76" s="185"/>
      <c r="JKE76" s="186"/>
      <c r="JKF76" s="185"/>
      <c r="JKG76" s="186"/>
      <c r="JKH76" s="185"/>
      <c r="JKI76" s="186"/>
      <c r="JKJ76" s="185"/>
      <c r="JKK76" s="186"/>
      <c r="JKL76" s="185"/>
      <c r="JKM76" s="186"/>
      <c r="JKN76" s="185"/>
      <c r="JKO76" s="186"/>
      <c r="JKP76" s="185"/>
      <c r="JKQ76" s="186"/>
      <c r="JKR76" s="185"/>
      <c r="JKS76" s="186"/>
      <c r="JKT76" s="185"/>
      <c r="JKU76" s="186"/>
      <c r="JKV76" s="185"/>
      <c r="JKW76" s="186"/>
      <c r="JKX76" s="185"/>
      <c r="JKY76" s="186"/>
      <c r="JKZ76" s="185"/>
      <c r="JLA76" s="186"/>
      <c r="JLB76" s="185"/>
      <c r="JLC76" s="186"/>
      <c r="JLD76" s="185"/>
      <c r="JLE76" s="186"/>
      <c r="JLF76" s="185"/>
      <c r="JLG76" s="186"/>
      <c r="JLH76" s="185"/>
      <c r="JLI76" s="186"/>
      <c r="JLJ76" s="185"/>
      <c r="JLK76" s="186"/>
      <c r="JLL76" s="185"/>
      <c r="JLM76" s="186"/>
      <c r="JLN76" s="185"/>
      <c r="JLO76" s="186"/>
      <c r="JLP76" s="185"/>
      <c r="JLQ76" s="186"/>
      <c r="JLR76" s="185"/>
      <c r="JLS76" s="186"/>
      <c r="JLT76" s="185"/>
      <c r="JLU76" s="186"/>
      <c r="JLV76" s="185"/>
      <c r="JLW76" s="186"/>
      <c r="JLX76" s="185"/>
      <c r="JLY76" s="186"/>
      <c r="JLZ76" s="185"/>
      <c r="JMA76" s="186"/>
      <c r="JMB76" s="185"/>
      <c r="JMC76" s="186"/>
      <c r="JMD76" s="185"/>
      <c r="JME76" s="186"/>
      <c r="JMF76" s="185"/>
      <c r="JMG76" s="186"/>
      <c r="JMH76" s="185"/>
      <c r="JMI76" s="186"/>
      <c r="JMJ76" s="185"/>
      <c r="JMK76" s="186"/>
      <c r="JML76" s="185"/>
      <c r="JMM76" s="186"/>
      <c r="JMN76" s="185"/>
      <c r="JMO76" s="186"/>
      <c r="JMP76" s="185"/>
      <c r="JMQ76" s="186"/>
      <c r="JMR76" s="185"/>
      <c r="JMS76" s="186"/>
      <c r="JMT76" s="185"/>
      <c r="JMU76" s="186"/>
      <c r="JMV76" s="185"/>
      <c r="JMW76" s="186"/>
      <c r="JMX76" s="185"/>
      <c r="JMY76" s="186"/>
      <c r="JMZ76" s="185"/>
      <c r="JNA76" s="186"/>
      <c r="JNB76" s="185"/>
      <c r="JNC76" s="186"/>
      <c r="JND76" s="185"/>
      <c r="JNE76" s="186"/>
      <c r="JNF76" s="185"/>
      <c r="JNG76" s="186"/>
      <c r="JNH76" s="185"/>
      <c r="JNI76" s="186"/>
      <c r="JNJ76" s="185"/>
      <c r="JNK76" s="186"/>
      <c r="JNL76" s="185"/>
      <c r="JNM76" s="186"/>
      <c r="JNN76" s="185"/>
      <c r="JNO76" s="186"/>
      <c r="JNP76" s="185"/>
      <c r="JNQ76" s="186"/>
      <c r="JNR76" s="185"/>
      <c r="JNS76" s="186"/>
      <c r="JNT76" s="185"/>
      <c r="JNU76" s="186"/>
      <c r="JNV76" s="185"/>
      <c r="JNW76" s="186"/>
      <c r="JNX76" s="185"/>
      <c r="JNY76" s="186"/>
      <c r="JNZ76" s="185"/>
      <c r="JOA76" s="186"/>
      <c r="JOB76" s="185"/>
      <c r="JOC76" s="186"/>
      <c r="JOD76" s="185"/>
      <c r="JOE76" s="186"/>
      <c r="JOF76" s="185"/>
      <c r="JOG76" s="186"/>
      <c r="JOH76" s="185"/>
      <c r="JOI76" s="186"/>
      <c r="JOJ76" s="185"/>
      <c r="JOK76" s="186"/>
      <c r="JOL76" s="185"/>
      <c r="JOM76" s="186"/>
      <c r="JON76" s="185"/>
      <c r="JOO76" s="186"/>
      <c r="JOP76" s="185"/>
      <c r="JOQ76" s="186"/>
      <c r="JOR76" s="185"/>
      <c r="JOS76" s="186"/>
      <c r="JOT76" s="185"/>
      <c r="JOU76" s="186"/>
      <c r="JOV76" s="185"/>
      <c r="JOW76" s="186"/>
      <c r="JOX76" s="185"/>
      <c r="JOY76" s="186"/>
      <c r="JOZ76" s="185"/>
      <c r="JPA76" s="186"/>
      <c r="JPB76" s="185"/>
      <c r="JPC76" s="186"/>
      <c r="JPD76" s="185"/>
      <c r="JPE76" s="186"/>
      <c r="JPF76" s="185"/>
      <c r="JPG76" s="186"/>
      <c r="JPH76" s="185"/>
      <c r="JPI76" s="186"/>
      <c r="JPJ76" s="185"/>
      <c r="JPK76" s="186"/>
      <c r="JPL76" s="185"/>
      <c r="JPM76" s="186"/>
      <c r="JPN76" s="185"/>
      <c r="JPO76" s="186"/>
      <c r="JPP76" s="185"/>
      <c r="JPQ76" s="186"/>
      <c r="JPR76" s="185"/>
      <c r="JPS76" s="186"/>
      <c r="JPT76" s="185"/>
      <c r="JPU76" s="186"/>
      <c r="JPV76" s="185"/>
      <c r="JPW76" s="186"/>
      <c r="JPX76" s="185"/>
      <c r="JPY76" s="186"/>
      <c r="JPZ76" s="185"/>
      <c r="JQA76" s="186"/>
      <c r="JQB76" s="185"/>
      <c r="JQC76" s="186"/>
      <c r="JQD76" s="185"/>
      <c r="JQE76" s="186"/>
      <c r="JQF76" s="185"/>
      <c r="JQG76" s="186"/>
      <c r="JQH76" s="185"/>
      <c r="JQI76" s="186"/>
      <c r="JQJ76" s="185"/>
      <c r="JQK76" s="186"/>
      <c r="JQL76" s="185"/>
      <c r="JQM76" s="186"/>
      <c r="JQN76" s="185"/>
      <c r="JQO76" s="186"/>
      <c r="JQP76" s="185"/>
      <c r="JQQ76" s="186"/>
      <c r="JQR76" s="185"/>
      <c r="JQS76" s="186"/>
      <c r="JQT76" s="185"/>
      <c r="JQU76" s="186"/>
      <c r="JQV76" s="185"/>
      <c r="JQW76" s="186"/>
      <c r="JQX76" s="185"/>
      <c r="JQY76" s="186"/>
      <c r="JQZ76" s="185"/>
      <c r="JRA76" s="186"/>
      <c r="JRB76" s="185"/>
      <c r="JRC76" s="186"/>
      <c r="JRD76" s="185"/>
      <c r="JRE76" s="186"/>
      <c r="JRF76" s="185"/>
      <c r="JRG76" s="186"/>
      <c r="JRH76" s="185"/>
      <c r="JRI76" s="186"/>
      <c r="JRJ76" s="185"/>
      <c r="JRK76" s="186"/>
      <c r="JRL76" s="185"/>
      <c r="JRM76" s="186"/>
      <c r="JRN76" s="185"/>
      <c r="JRO76" s="186"/>
      <c r="JRP76" s="185"/>
      <c r="JRQ76" s="186"/>
      <c r="JRR76" s="185"/>
      <c r="JRS76" s="186"/>
      <c r="JRT76" s="185"/>
      <c r="JRU76" s="186"/>
      <c r="JRV76" s="185"/>
      <c r="JRW76" s="186"/>
      <c r="JRX76" s="185"/>
      <c r="JRY76" s="186"/>
      <c r="JRZ76" s="185"/>
      <c r="JSA76" s="186"/>
      <c r="JSB76" s="185"/>
      <c r="JSC76" s="186"/>
      <c r="JSD76" s="185"/>
      <c r="JSE76" s="186"/>
      <c r="JSF76" s="185"/>
      <c r="JSG76" s="186"/>
      <c r="JSH76" s="185"/>
      <c r="JSI76" s="186"/>
      <c r="JSJ76" s="185"/>
      <c r="JSK76" s="186"/>
      <c r="JSL76" s="185"/>
      <c r="JSM76" s="186"/>
      <c r="JSN76" s="185"/>
      <c r="JSO76" s="186"/>
      <c r="JSP76" s="185"/>
      <c r="JSQ76" s="186"/>
      <c r="JSR76" s="185"/>
      <c r="JSS76" s="186"/>
      <c r="JST76" s="185"/>
      <c r="JSU76" s="186"/>
      <c r="JSV76" s="185"/>
      <c r="JSW76" s="186"/>
      <c r="JSX76" s="185"/>
      <c r="JSY76" s="186"/>
      <c r="JSZ76" s="185"/>
      <c r="JTA76" s="186"/>
      <c r="JTB76" s="185"/>
      <c r="JTC76" s="186"/>
      <c r="JTD76" s="185"/>
      <c r="JTE76" s="186"/>
      <c r="JTF76" s="185"/>
      <c r="JTG76" s="186"/>
      <c r="JTH76" s="185"/>
      <c r="JTI76" s="186"/>
      <c r="JTJ76" s="185"/>
      <c r="JTK76" s="186"/>
      <c r="JTL76" s="185"/>
      <c r="JTM76" s="186"/>
      <c r="JTN76" s="185"/>
      <c r="JTO76" s="186"/>
      <c r="JTP76" s="185"/>
      <c r="JTQ76" s="186"/>
      <c r="JTR76" s="185"/>
      <c r="JTS76" s="186"/>
      <c r="JTT76" s="185"/>
      <c r="JTU76" s="186"/>
      <c r="JTV76" s="185"/>
      <c r="JTW76" s="186"/>
      <c r="JTX76" s="185"/>
      <c r="JTY76" s="186"/>
      <c r="JTZ76" s="185"/>
      <c r="JUA76" s="186"/>
      <c r="JUB76" s="185"/>
      <c r="JUC76" s="186"/>
      <c r="JUD76" s="185"/>
      <c r="JUE76" s="186"/>
      <c r="JUF76" s="185"/>
      <c r="JUG76" s="186"/>
      <c r="JUH76" s="185"/>
      <c r="JUI76" s="186"/>
      <c r="JUJ76" s="185"/>
      <c r="JUK76" s="186"/>
      <c r="JUL76" s="185"/>
      <c r="JUM76" s="186"/>
      <c r="JUN76" s="185"/>
      <c r="JUO76" s="186"/>
      <c r="JUP76" s="185"/>
      <c r="JUQ76" s="186"/>
      <c r="JUR76" s="185"/>
      <c r="JUS76" s="186"/>
      <c r="JUT76" s="185"/>
      <c r="JUU76" s="186"/>
      <c r="JUV76" s="185"/>
      <c r="JUW76" s="186"/>
      <c r="JUX76" s="185"/>
      <c r="JUY76" s="186"/>
      <c r="JUZ76" s="185"/>
      <c r="JVA76" s="186"/>
      <c r="JVB76" s="185"/>
      <c r="JVC76" s="186"/>
      <c r="JVD76" s="185"/>
      <c r="JVE76" s="186"/>
      <c r="JVF76" s="185"/>
      <c r="JVG76" s="186"/>
      <c r="JVH76" s="185"/>
      <c r="JVI76" s="186"/>
      <c r="JVJ76" s="185"/>
      <c r="JVK76" s="186"/>
      <c r="JVL76" s="185"/>
      <c r="JVM76" s="186"/>
      <c r="JVN76" s="185"/>
      <c r="JVO76" s="186"/>
      <c r="JVP76" s="185"/>
      <c r="JVQ76" s="186"/>
      <c r="JVR76" s="185"/>
      <c r="JVS76" s="186"/>
      <c r="JVT76" s="185"/>
      <c r="JVU76" s="186"/>
      <c r="JVV76" s="185"/>
      <c r="JVW76" s="186"/>
      <c r="JVX76" s="185"/>
      <c r="JVY76" s="186"/>
      <c r="JVZ76" s="185"/>
      <c r="JWA76" s="186"/>
      <c r="JWB76" s="185"/>
      <c r="JWC76" s="186"/>
      <c r="JWD76" s="185"/>
      <c r="JWE76" s="186"/>
      <c r="JWF76" s="185"/>
      <c r="JWG76" s="186"/>
      <c r="JWH76" s="185"/>
      <c r="JWI76" s="186"/>
      <c r="JWJ76" s="185"/>
      <c r="JWK76" s="186"/>
      <c r="JWL76" s="185"/>
      <c r="JWM76" s="186"/>
      <c r="JWN76" s="185"/>
      <c r="JWO76" s="186"/>
      <c r="JWP76" s="185"/>
      <c r="JWQ76" s="186"/>
      <c r="JWR76" s="185"/>
      <c r="JWS76" s="186"/>
      <c r="JWT76" s="185"/>
      <c r="JWU76" s="186"/>
      <c r="JWV76" s="185"/>
      <c r="JWW76" s="186"/>
      <c r="JWX76" s="185"/>
      <c r="JWY76" s="186"/>
      <c r="JWZ76" s="185"/>
      <c r="JXA76" s="186"/>
      <c r="JXB76" s="185"/>
      <c r="JXC76" s="186"/>
      <c r="JXD76" s="185"/>
      <c r="JXE76" s="186"/>
      <c r="JXF76" s="185"/>
      <c r="JXG76" s="186"/>
      <c r="JXH76" s="185"/>
      <c r="JXI76" s="186"/>
      <c r="JXJ76" s="185"/>
      <c r="JXK76" s="186"/>
      <c r="JXL76" s="185"/>
      <c r="JXM76" s="186"/>
      <c r="JXN76" s="185"/>
      <c r="JXO76" s="186"/>
      <c r="JXP76" s="185"/>
      <c r="JXQ76" s="186"/>
      <c r="JXR76" s="185"/>
      <c r="JXS76" s="186"/>
      <c r="JXT76" s="185"/>
      <c r="JXU76" s="186"/>
      <c r="JXV76" s="185"/>
      <c r="JXW76" s="186"/>
      <c r="JXX76" s="185"/>
      <c r="JXY76" s="186"/>
      <c r="JXZ76" s="185"/>
      <c r="JYA76" s="186"/>
      <c r="JYB76" s="185"/>
      <c r="JYC76" s="186"/>
      <c r="JYD76" s="185"/>
      <c r="JYE76" s="186"/>
      <c r="JYF76" s="185"/>
      <c r="JYG76" s="186"/>
      <c r="JYH76" s="185"/>
      <c r="JYI76" s="186"/>
      <c r="JYJ76" s="185"/>
      <c r="JYK76" s="186"/>
      <c r="JYL76" s="185"/>
      <c r="JYM76" s="186"/>
      <c r="JYN76" s="185"/>
      <c r="JYO76" s="186"/>
      <c r="JYP76" s="185"/>
      <c r="JYQ76" s="186"/>
      <c r="JYR76" s="185"/>
      <c r="JYS76" s="186"/>
      <c r="JYT76" s="185"/>
      <c r="JYU76" s="186"/>
      <c r="JYV76" s="185"/>
      <c r="JYW76" s="186"/>
      <c r="JYX76" s="185"/>
      <c r="JYY76" s="186"/>
      <c r="JYZ76" s="185"/>
      <c r="JZA76" s="186"/>
      <c r="JZB76" s="185"/>
      <c r="JZC76" s="186"/>
      <c r="JZD76" s="185"/>
      <c r="JZE76" s="186"/>
      <c r="JZF76" s="185"/>
      <c r="JZG76" s="186"/>
      <c r="JZH76" s="185"/>
      <c r="JZI76" s="186"/>
      <c r="JZJ76" s="185"/>
      <c r="JZK76" s="186"/>
      <c r="JZL76" s="185"/>
      <c r="JZM76" s="186"/>
      <c r="JZN76" s="185"/>
      <c r="JZO76" s="186"/>
      <c r="JZP76" s="185"/>
      <c r="JZQ76" s="186"/>
      <c r="JZR76" s="185"/>
      <c r="JZS76" s="186"/>
      <c r="JZT76" s="185"/>
      <c r="JZU76" s="186"/>
      <c r="JZV76" s="185"/>
      <c r="JZW76" s="186"/>
      <c r="JZX76" s="185"/>
      <c r="JZY76" s="186"/>
      <c r="JZZ76" s="185"/>
      <c r="KAA76" s="186"/>
      <c r="KAB76" s="185"/>
      <c r="KAC76" s="186"/>
      <c r="KAD76" s="185"/>
      <c r="KAE76" s="186"/>
      <c r="KAF76" s="185"/>
      <c r="KAG76" s="186"/>
      <c r="KAH76" s="185"/>
      <c r="KAI76" s="186"/>
      <c r="KAJ76" s="185"/>
      <c r="KAK76" s="186"/>
      <c r="KAL76" s="185"/>
      <c r="KAM76" s="186"/>
      <c r="KAN76" s="185"/>
      <c r="KAO76" s="186"/>
      <c r="KAP76" s="185"/>
      <c r="KAQ76" s="186"/>
      <c r="KAR76" s="185"/>
      <c r="KAS76" s="186"/>
      <c r="KAT76" s="185"/>
      <c r="KAU76" s="186"/>
      <c r="KAV76" s="185"/>
      <c r="KAW76" s="186"/>
      <c r="KAX76" s="185"/>
      <c r="KAY76" s="186"/>
      <c r="KAZ76" s="185"/>
      <c r="KBA76" s="186"/>
      <c r="KBB76" s="185"/>
      <c r="KBC76" s="186"/>
      <c r="KBD76" s="185"/>
      <c r="KBE76" s="186"/>
      <c r="KBF76" s="185"/>
      <c r="KBG76" s="186"/>
      <c r="KBH76" s="185"/>
      <c r="KBI76" s="186"/>
      <c r="KBJ76" s="185"/>
      <c r="KBK76" s="186"/>
      <c r="KBL76" s="185"/>
      <c r="KBM76" s="186"/>
      <c r="KBN76" s="185"/>
      <c r="KBO76" s="186"/>
      <c r="KBP76" s="185"/>
      <c r="KBQ76" s="186"/>
      <c r="KBR76" s="185"/>
      <c r="KBS76" s="186"/>
      <c r="KBT76" s="185"/>
      <c r="KBU76" s="186"/>
      <c r="KBV76" s="185"/>
      <c r="KBW76" s="186"/>
      <c r="KBX76" s="185"/>
      <c r="KBY76" s="186"/>
      <c r="KBZ76" s="185"/>
      <c r="KCA76" s="186"/>
      <c r="KCB76" s="185"/>
      <c r="KCC76" s="186"/>
      <c r="KCD76" s="185"/>
      <c r="KCE76" s="186"/>
      <c r="KCF76" s="185"/>
      <c r="KCG76" s="186"/>
      <c r="KCH76" s="185"/>
      <c r="KCI76" s="186"/>
      <c r="KCJ76" s="185"/>
      <c r="KCK76" s="186"/>
      <c r="KCL76" s="185"/>
      <c r="KCM76" s="186"/>
      <c r="KCN76" s="185"/>
      <c r="KCO76" s="186"/>
      <c r="KCP76" s="185"/>
      <c r="KCQ76" s="186"/>
      <c r="KCR76" s="185"/>
      <c r="KCS76" s="186"/>
      <c r="KCT76" s="185"/>
      <c r="KCU76" s="186"/>
      <c r="KCV76" s="185"/>
      <c r="KCW76" s="186"/>
      <c r="KCX76" s="185"/>
      <c r="KCY76" s="186"/>
      <c r="KCZ76" s="185"/>
      <c r="KDA76" s="186"/>
      <c r="KDB76" s="185"/>
      <c r="KDC76" s="186"/>
      <c r="KDD76" s="185"/>
      <c r="KDE76" s="186"/>
      <c r="KDF76" s="185"/>
      <c r="KDG76" s="186"/>
      <c r="KDH76" s="185"/>
      <c r="KDI76" s="186"/>
      <c r="KDJ76" s="185"/>
      <c r="KDK76" s="186"/>
      <c r="KDL76" s="185"/>
      <c r="KDM76" s="186"/>
      <c r="KDN76" s="185"/>
      <c r="KDO76" s="186"/>
      <c r="KDP76" s="185"/>
      <c r="KDQ76" s="186"/>
      <c r="KDR76" s="185"/>
      <c r="KDS76" s="186"/>
      <c r="KDT76" s="185"/>
      <c r="KDU76" s="186"/>
      <c r="KDV76" s="185"/>
      <c r="KDW76" s="186"/>
      <c r="KDX76" s="185"/>
      <c r="KDY76" s="186"/>
      <c r="KDZ76" s="185"/>
      <c r="KEA76" s="186"/>
      <c r="KEB76" s="185"/>
      <c r="KEC76" s="186"/>
      <c r="KED76" s="185"/>
      <c r="KEE76" s="186"/>
      <c r="KEF76" s="185"/>
      <c r="KEG76" s="186"/>
      <c r="KEH76" s="185"/>
      <c r="KEI76" s="186"/>
      <c r="KEJ76" s="185"/>
      <c r="KEK76" s="186"/>
      <c r="KEL76" s="185"/>
      <c r="KEM76" s="186"/>
      <c r="KEN76" s="185"/>
      <c r="KEO76" s="186"/>
      <c r="KEP76" s="185"/>
      <c r="KEQ76" s="186"/>
      <c r="KER76" s="185"/>
      <c r="KES76" s="186"/>
      <c r="KET76" s="185"/>
      <c r="KEU76" s="186"/>
      <c r="KEV76" s="185"/>
      <c r="KEW76" s="186"/>
      <c r="KEX76" s="185"/>
      <c r="KEY76" s="186"/>
      <c r="KEZ76" s="185"/>
      <c r="KFA76" s="186"/>
      <c r="KFB76" s="185"/>
      <c r="KFC76" s="186"/>
      <c r="KFD76" s="185"/>
      <c r="KFE76" s="186"/>
      <c r="KFF76" s="185"/>
      <c r="KFG76" s="186"/>
      <c r="KFH76" s="185"/>
      <c r="KFI76" s="186"/>
      <c r="KFJ76" s="185"/>
      <c r="KFK76" s="186"/>
      <c r="KFL76" s="185"/>
      <c r="KFM76" s="186"/>
      <c r="KFN76" s="185"/>
      <c r="KFO76" s="186"/>
      <c r="KFP76" s="185"/>
      <c r="KFQ76" s="186"/>
      <c r="KFR76" s="185"/>
      <c r="KFS76" s="186"/>
      <c r="KFT76" s="185"/>
      <c r="KFU76" s="186"/>
      <c r="KFV76" s="185"/>
      <c r="KFW76" s="186"/>
      <c r="KFX76" s="185"/>
      <c r="KFY76" s="186"/>
      <c r="KFZ76" s="185"/>
      <c r="KGA76" s="186"/>
      <c r="KGB76" s="185"/>
      <c r="KGC76" s="186"/>
      <c r="KGD76" s="185"/>
      <c r="KGE76" s="186"/>
      <c r="KGF76" s="185"/>
      <c r="KGG76" s="186"/>
      <c r="KGH76" s="185"/>
      <c r="KGI76" s="186"/>
      <c r="KGJ76" s="185"/>
      <c r="KGK76" s="186"/>
      <c r="KGL76" s="185"/>
      <c r="KGM76" s="186"/>
      <c r="KGN76" s="185"/>
      <c r="KGO76" s="186"/>
      <c r="KGP76" s="185"/>
      <c r="KGQ76" s="186"/>
      <c r="KGR76" s="185"/>
      <c r="KGS76" s="186"/>
      <c r="KGT76" s="185"/>
      <c r="KGU76" s="186"/>
      <c r="KGV76" s="185"/>
      <c r="KGW76" s="186"/>
      <c r="KGX76" s="185"/>
      <c r="KGY76" s="186"/>
      <c r="KGZ76" s="185"/>
      <c r="KHA76" s="186"/>
      <c r="KHB76" s="185"/>
      <c r="KHC76" s="186"/>
      <c r="KHD76" s="185"/>
      <c r="KHE76" s="186"/>
      <c r="KHF76" s="185"/>
      <c r="KHG76" s="186"/>
      <c r="KHH76" s="185"/>
      <c r="KHI76" s="186"/>
      <c r="KHJ76" s="185"/>
      <c r="KHK76" s="186"/>
      <c r="KHL76" s="185"/>
      <c r="KHM76" s="186"/>
      <c r="KHN76" s="185"/>
      <c r="KHO76" s="186"/>
      <c r="KHP76" s="185"/>
      <c r="KHQ76" s="186"/>
      <c r="KHR76" s="185"/>
      <c r="KHS76" s="186"/>
      <c r="KHT76" s="185"/>
      <c r="KHU76" s="186"/>
      <c r="KHV76" s="185"/>
      <c r="KHW76" s="186"/>
      <c r="KHX76" s="185"/>
      <c r="KHY76" s="186"/>
      <c r="KHZ76" s="185"/>
      <c r="KIA76" s="186"/>
      <c r="KIB76" s="185"/>
      <c r="KIC76" s="186"/>
      <c r="KID76" s="185"/>
      <c r="KIE76" s="186"/>
      <c r="KIF76" s="185"/>
      <c r="KIG76" s="186"/>
      <c r="KIH76" s="185"/>
      <c r="KII76" s="186"/>
      <c r="KIJ76" s="185"/>
      <c r="KIK76" s="186"/>
      <c r="KIL76" s="185"/>
      <c r="KIM76" s="186"/>
      <c r="KIN76" s="185"/>
      <c r="KIO76" s="186"/>
      <c r="KIP76" s="185"/>
      <c r="KIQ76" s="186"/>
      <c r="KIR76" s="185"/>
      <c r="KIS76" s="186"/>
      <c r="KIT76" s="185"/>
      <c r="KIU76" s="186"/>
      <c r="KIV76" s="185"/>
      <c r="KIW76" s="186"/>
      <c r="KIX76" s="185"/>
      <c r="KIY76" s="186"/>
      <c r="KIZ76" s="185"/>
      <c r="KJA76" s="186"/>
      <c r="KJB76" s="185"/>
      <c r="KJC76" s="186"/>
      <c r="KJD76" s="185"/>
      <c r="KJE76" s="186"/>
      <c r="KJF76" s="185"/>
      <c r="KJG76" s="186"/>
      <c r="KJH76" s="185"/>
      <c r="KJI76" s="186"/>
      <c r="KJJ76" s="185"/>
      <c r="KJK76" s="186"/>
      <c r="KJL76" s="185"/>
      <c r="KJM76" s="186"/>
      <c r="KJN76" s="185"/>
      <c r="KJO76" s="186"/>
      <c r="KJP76" s="185"/>
      <c r="KJQ76" s="186"/>
      <c r="KJR76" s="185"/>
      <c r="KJS76" s="186"/>
      <c r="KJT76" s="185"/>
      <c r="KJU76" s="186"/>
      <c r="KJV76" s="185"/>
      <c r="KJW76" s="186"/>
      <c r="KJX76" s="185"/>
      <c r="KJY76" s="186"/>
      <c r="KJZ76" s="185"/>
      <c r="KKA76" s="186"/>
      <c r="KKB76" s="185"/>
      <c r="KKC76" s="186"/>
      <c r="KKD76" s="185"/>
      <c r="KKE76" s="186"/>
      <c r="KKF76" s="185"/>
      <c r="KKG76" s="186"/>
      <c r="KKH76" s="185"/>
      <c r="KKI76" s="186"/>
      <c r="KKJ76" s="185"/>
      <c r="KKK76" s="186"/>
      <c r="KKL76" s="185"/>
      <c r="KKM76" s="186"/>
      <c r="KKN76" s="185"/>
      <c r="KKO76" s="186"/>
      <c r="KKP76" s="185"/>
      <c r="KKQ76" s="186"/>
      <c r="KKR76" s="185"/>
      <c r="KKS76" s="186"/>
      <c r="KKT76" s="185"/>
      <c r="KKU76" s="186"/>
      <c r="KKV76" s="185"/>
      <c r="KKW76" s="186"/>
      <c r="KKX76" s="185"/>
      <c r="KKY76" s="186"/>
      <c r="KKZ76" s="185"/>
      <c r="KLA76" s="186"/>
      <c r="KLB76" s="185"/>
      <c r="KLC76" s="186"/>
      <c r="KLD76" s="185"/>
      <c r="KLE76" s="186"/>
      <c r="KLF76" s="185"/>
      <c r="KLG76" s="186"/>
      <c r="KLH76" s="185"/>
      <c r="KLI76" s="186"/>
      <c r="KLJ76" s="185"/>
      <c r="KLK76" s="186"/>
      <c r="KLL76" s="185"/>
      <c r="KLM76" s="186"/>
      <c r="KLN76" s="185"/>
      <c r="KLO76" s="186"/>
      <c r="KLP76" s="185"/>
      <c r="KLQ76" s="186"/>
      <c r="KLR76" s="185"/>
      <c r="KLS76" s="186"/>
      <c r="KLT76" s="185"/>
      <c r="KLU76" s="186"/>
      <c r="KLV76" s="185"/>
      <c r="KLW76" s="186"/>
      <c r="KLX76" s="185"/>
      <c r="KLY76" s="186"/>
      <c r="KLZ76" s="185"/>
      <c r="KMA76" s="186"/>
      <c r="KMB76" s="185"/>
      <c r="KMC76" s="186"/>
      <c r="KMD76" s="185"/>
      <c r="KME76" s="186"/>
      <c r="KMF76" s="185"/>
      <c r="KMG76" s="186"/>
      <c r="KMH76" s="185"/>
      <c r="KMI76" s="186"/>
      <c r="KMJ76" s="185"/>
      <c r="KMK76" s="186"/>
      <c r="KML76" s="185"/>
      <c r="KMM76" s="186"/>
      <c r="KMN76" s="185"/>
      <c r="KMO76" s="186"/>
      <c r="KMP76" s="185"/>
      <c r="KMQ76" s="186"/>
      <c r="KMR76" s="185"/>
      <c r="KMS76" s="186"/>
      <c r="KMT76" s="185"/>
      <c r="KMU76" s="186"/>
      <c r="KMV76" s="185"/>
      <c r="KMW76" s="186"/>
      <c r="KMX76" s="185"/>
      <c r="KMY76" s="186"/>
      <c r="KMZ76" s="185"/>
      <c r="KNA76" s="186"/>
      <c r="KNB76" s="185"/>
      <c r="KNC76" s="186"/>
      <c r="KND76" s="185"/>
      <c r="KNE76" s="186"/>
      <c r="KNF76" s="185"/>
      <c r="KNG76" s="186"/>
      <c r="KNH76" s="185"/>
      <c r="KNI76" s="186"/>
      <c r="KNJ76" s="185"/>
      <c r="KNK76" s="186"/>
      <c r="KNL76" s="185"/>
      <c r="KNM76" s="186"/>
      <c r="KNN76" s="185"/>
      <c r="KNO76" s="186"/>
      <c r="KNP76" s="185"/>
      <c r="KNQ76" s="186"/>
      <c r="KNR76" s="185"/>
      <c r="KNS76" s="186"/>
      <c r="KNT76" s="185"/>
      <c r="KNU76" s="186"/>
      <c r="KNV76" s="185"/>
      <c r="KNW76" s="186"/>
      <c r="KNX76" s="185"/>
      <c r="KNY76" s="186"/>
      <c r="KNZ76" s="185"/>
      <c r="KOA76" s="186"/>
      <c r="KOB76" s="185"/>
      <c r="KOC76" s="186"/>
      <c r="KOD76" s="185"/>
      <c r="KOE76" s="186"/>
      <c r="KOF76" s="185"/>
      <c r="KOG76" s="186"/>
      <c r="KOH76" s="185"/>
      <c r="KOI76" s="186"/>
      <c r="KOJ76" s="185"/>
      <c r="KOK76" s="186"/>
      <c r="KOL76" s="185"/>
      <c r="KOM76" s="186"/>
      <c r="KON76" s="185"/>
      <c r="KOO76" s="186"/>
      <c r="KOP76" s="185"/>
      <c r="KOQ76" s="186"/>
      <c r="KOR76" s="185"/>
      <c r="KOS76" s="186"/>
      <c r="KOT76" s="185"/>
      <c r="KOU76" s="186"/>
      <c r="KOV76" s="185"/>
      <c r="KOW76" s="186"/>
      <c r="KOX76" s="185"/>
      <c r="KOY76" s="186"/>
      <c r="KOZ76" s="185"/>
      <c r="KPA76" s="186"/>
      <c r="KPB76" s="185"/>
      <c r="KPC76" s="186"/>
      <c r="KPD76" s="185"/>
      <c r="KPE76" s="186"/>
      <c r="KPF76" s="185"/>
      <c r="KPG76" s="186"/>
      <c r="KPH76" s="185"/>
      <c r="KPI76" s="186"/>
      <c r="KPJ76" s="185"/>
      <c r="KPK76" s="186"/>
      <c r="KPL76" s="185"/>
      <c r="KPM76" s="186"/>
      <c r="KPN76" s="185"/>
      <c r="KPO76" s="186"/>
      <c r="KPP76" s="185"/>
      <c r="KPQ76" s="186"/>
      <c r="KPR76" s="185"/>
      <c r="KPS76" s="186"/>
      <c r="KPT76" s="185"/>
      <c r="KPU76" s="186"/>
      <c r="KPV76" s="185"/>
      <c r="KPW76" s="186"/>
      <c r="KPX76" s="185"/>
      <c r="KPY76" s="186"/>
      <c r="KPZ76" s="185"/>
      <c r="KQA76" s="186"/>
      <c r="KQB76" s="185"/>
      <c r="KQC76" s="186"/>
      <c r="KQD76" s="185"/>
      <c r="KQE76" s="186"/>
      <c r="KQF76" s="185"/>
      <c r="KQG76" s="186"/>
      <c r="KQH76" s="185"/>
      <c r="KQI76" s="186"/>
      <c r="KQJ76" s="185"/>
      <c r="KQK76" s="186"/>
      <c r="KQL76" s="185"/>
      <c r="KQM76" s="186"/>
      <c r="KQN76" s="185"/>
      <c r="KQO76" s="186"/>
      <c r="KQP76" s="185"/>
      <c r="KQQ76" s="186"/>
      <c r="KQR76" s="185"/>
      <c r="KQS76" s="186"/>
      <c r="KQT76" s="185"/>
      <c r="KQU76" s="186"/>
      <c r="KQV76" s="185"/>
      <c r="KQW76" s="186"/>
      <c r="KQX76" s="185"/>
      <c r="KQY76" s="186"/>
      <c r="KQZ76" s="185"/>
      <c r="KRA76" s="186"/>
      <c r="KRB76" s="185"/>
      <c r="KRC76" s="186"/>
      <c r="KRD76" s="185"/>
      <c r="KRE76" s="186"/>
      <c r="KRF76" s="185"/>
      <c r="KRG76" s="186"/>
      <c r="KRH76" s="185"/>
      <c r="KRI76" s="186"/>
      <c r="KRJ76" s="185"/>
      <c r="KRK76" s="186"/>
      <c r="KRL76" s="185"/>
      <c r="KRM76" s="186"/>
      <c r="KRN76" s="185"/>
      <c r="KRO76" s="186"/>
      <c r="KRP76" s="185"/>
      <c r="KRQ76" s="186"/>
      <c r="KRR76" s="185"/>
      <c r="KRS76" s="186"/>
      <c r="KRT76" s="185"/>
      <c r="KRU76" s="186"/>
      <c r="KRV76" s="185"/>
      <c r="KRW76" s="186"/>
      <c r="KRX76" s="185"/>
      <c r="KRY76" s="186"/>
      <c r="KRZ76" s="185"/>
      <c r="KSA76" s="186"/>
      <c r="KSB76" s="185"/>
      <c r="KSC76" s="186"/>
      <c r="KSD76" s="185"/>
      <c r="KSE76" s="186"/>
      <c r="KSF76" s="185"/>
      <c r="KSG76" s="186"/>
      <c r="KSH76" s="185"/>
      <c r="KSI76" s="186"/>
      <c r="KSJ76" s="185"/>
      <c r="KSK76" s="186"/>
      <c r="KSL76" s="185"/>
      <c r="KSM76" s="186"/>
      <c r="KSN76" s="185"/>
      <c r="KSO76" s="186"/>
      <c r="KSP76" s="185"/>
      <c r="KSQ76" s="186"/>
      <c r="KSR76" s="185"/>
      <c r="KSS76" s="186"/>
      <c r="KST76" s="185"/>
      <c r="KSU76" s="186"/>
      <c r="KSV76" s="185"/>
      <c r="KSW76" s="186"/>
      <c r="KSX76" s="185"/>
      <c r="KSY76" s="186"/>
      <c r="KSZ76" s="185"/>
      <c r="KTA76" s="186"/>
      <c r="KTB76" s="185"/>
      <c r="KTC76" s="186"/>
      <c r="KTD76" s="185"/>
      <c r="KTE76" s="186"/>
      <c r="KTF76" s="185"/>
      <c r="KTG76" s="186"/>
      <c r="KTH76" s="185"/>
      <c r="KTI76" s="186"/>
      <c r="KTJ76" s="185"/>
      <c r="KTK76" s="186"/>
      <c r="KTL76" s="185"/>
      <c r="KTM76" s="186"/>
      <c r="KTN76" s="185"/>
      <c r="KTO76" s="186"/>
      <c r="KTP76" s="185"/>
      <c r="KTQ76" s="186"/>
      <c r="KTR76" s="185"/>
      <c r="KTS76" s="186"/>
      <c r="KTT76" s="185"/>
      <c r="KTU76" s="186"/>
      <c r="KTV76" s="185"/>
      <c r="KTW76" s="186"/>
      <c r="KTX76" s="185"/>
      <c r="KTY76" s="186"/>
      <c r="KTZ76" s="185"/>
      <c r="KUA76" s="186"/>
      <c r="KUB76" s="185"/>
      <c r="KUC76" s="186"/>
      <c r="KUD76" s="185"/>
      <c r="KUE76" s="186"/>
      <c r="KUF76" s="185"/>
      <c r="KUG76" s="186"/>
      <c r="KUH76" s="185"/>
      <c r="KUI76" s="186"/>
      <c r="KUJ76" s="185"/>
      <c r="KUK76" s="186"/>
      <c r="KUL76" s="185"/>
      <c r="KUM76" s="186"/>
      <c r="KUN76" s="185"/>
      <c r="KUO76" s="186"/>
      <c r="KUP76" s="185"/>
      <c r="KUQ76" s="186"/>
      <c r="KUR76" s="185"/>
      <c r="KUS76" s="186"/>
      <c r="KUT76" s="185"/>
      <c r="KUU76" s="186"/>
      <c r="KUV76" s="185"/>
      <c r="KUW76" s="186"/>
      <c r="KUX76" s="185"/>
      <c r="KUY76" s="186"/>
      <c r="KUZ76" s="185"/>
      <c r="KVA76" s="186"/>
      <c r="KVB76" s="185"/>
      <c r="KVC76" s="186"/>
      <c r="KVD76" s="185"/>
      <c r="KVE76" s="186"/>
      <c r="KVF76" s="185"/>
      <c r="KVG76" s="186"/>
      <c r="KVH76" s="185"/>
      <c r="KVI76" s="186"/>
      <c r="KVJ76" s="185"/>
      <c r="KVK76" s="186"/>
      <c r="KVL76" s="185"/>
      <c r="KVM76" s="186"/>
      <c r="KVN76" s="185"/>
      <c r="KVO76" s="186"/>
      <c r="KVP76" s="185"/>
      <c r="KVQ76" s="186"/>
      <c r="KVR76" s="185"/>
      <c r="KVS76" s="186"/>
      <c r="KVT76" s="185"/>
      <c r="KVU76" s="186"/>
      <c r="KVV76" s="185"/>
      <c r="KVW76" s="186"/>
      <c r="KVX76" s="185"/>
      <c r="KVY76" s="186"/>
      <c r="KVZ76" s="185"/>
      <c r="KWA76" s="186"/>
      <c r="KWB76" s="185"/>
      <c r="KWC76" s="186"/>
      <c r="KWD76" s="185"/>
      <c r="KWE76" s="186"/>
      <c r="KWF76" s="185"/>
      <c r="KWG76" s="186"/>
      <c r="KWH76" s="185"/>
      <c r="KWI76" s="186"/>
      <c r="KWJ76" s="185"/>
      <c r="KWK76" s="186"/>
      <c r="KWL76" s="185"/>
      <c r="KWM76" s="186"/>
      <c r="KWN76" s="185"/>
      <c r="KWO76" s="186"/>
      <c r="KWP76" s="185"/>
      <c r="KWQ76" s="186"/>
      <c r="KWR76" s="185"/>
      <c r="KWS76" s="186"/>
      <c r="KWT76" s="185"/>
      <c r="KWU76" s="186"/>
      <c r="KWV76" s="185"/>
      <c r="KWW76" s="186"/>
      <c r="KWX76" s="185"/>
      <c r="KWY76" s="186"/>
      <c r="KWZ76" s="185"/>
      <c r="KXA76" s="186"/>
      <c r="KXB76" s="185"/>
      <c r="KXC76" s="186"/>
      <c r="KXD76" s="185"/>
      <c r="KXE76" s="186"/>
      <c r="KXF76" s="185"/>
      <c r="KXG76" s="186"/>
      <c r="KXH76" s="185"/>
      <c r="KXI76" s="186"/>
      <c r="KXJ76" s="185"/>
      <c r="KXK76" s="186"/>
      <c r="KXL76" s="185"/>
      <c r="KXM76" s="186"/>
      <c r="KXN76" s="185"/>
      <c r="KXO76" s="186"/>
      <c r="KXP76" s="185"/>
      <c r="KXQ76" s="186"/>
      <c r="KXR76" s="185"/>
      <c r="KXS76" s="186"/>
      <c r="KXT76" s="185"/>
      <c r="KXU76" s="186"/>
      <c r="KXV76" s="185"/>
      <c r="KXW76" s="186"/>
      <c r="KXX76" s="185"/>
      <c r="KXY76" s="186"/>
      <c r="KXZ76" s="185"/>
      <c r="KYA76" s="186"/>
      <c r="KYB76" s="185"/>
      <c r="KYC76" s="186"/>
      <c r="KYD76" s="185"/>
      <c r="KYE76" s="186"/>
      <c r="KYF76" s="185"/>
      <c r="KYG76" s="186"/>
      <c r="KYH76" s="185"/>
      <c r="KYI76" s="186"/>
      <c r="KYJ76" s="185"/>
      <c r="KYK76" s="186"/>
      <c r="KYL76" s="185"/>
      <c r="KYM76" s="186"/>
      <c r="KYN76" s="185"/>
      <c r="KYO76" s="186"/>
      <c r="KYP76" s="185"/>
      <c r="KYQ76" s="186"/>
      <c r="KYR76" s="185"/>
      <c r="KYS76" s="186"/>
      <c r="KYT76" s="185"/>
      <c r="KYU76" s="186"/>
      <c r="KYV76" s="185"/>
      <c r="KYW76" s="186"/>
      <c r="KYX76" s="185"/>
      <c r="KYY76" s="186"/>
      <c r="KYZ76" s="185"/>
      <c r="KZA76" s="186"/>
      <c r="KZB76" s="185"/>
      <c r="KZC76" s="186"/>
      <c r="KZD76" s="185"/>
      <c r="KZE76" s="186"/>
      <c r="KZF76" s="185"/>
      <c r="KZG76" s="186"/>
      <c r="KZH76" s="185"/>
      <c r="KZI76" s="186"/>
      <c r="KZJ76" s="185"/>
      <c r="KZK76" s="186"/>
      <c r="KZL76" s="185"/>
      <c r="KZM76" s="186"/>
      <c r="KZN76" s="185"/>
      <c r="KZO76" s="186"/>
      <c r="KZP76" s="185"/>
      <c r="KZQ76" s="186"/>
      <c r="KZR76" s="185"/>
      <c r="KZS76" s="186"/>
      <c r="KZT76" s="185"/>
      <c r="KZU76" s="186"/>
      <c r="KZV76" s="185"/>
      <c r="KZW76" s="186"/>
      <c r="KZX76" s="185"/>
      <c r="KZY76" s="186"/>
      <c r="KZZ76" s="185"/>
      <c r="LAA76" s="186"/>
      <c r="LAB76" s="185"/>
      <c r="LAC76" s="186"/>
      <c r="LAD76" s="185"/>
      <c r="LAE76" s="186"/>
      <c r="LAF76" s="185"/>
      <c r="LAG76" s="186"/>
      <c r="LAH76" s="185"/>
      <c r="LAI76" s="186"/>
      <c r="LAJ76" s="185"/>
      <c r="LAK76" s="186"/>
      <c r="LAL76" s="185"/>
      <c r="LAM76" s="186"/>
      <c r="LAN76" s="185"/>
      <c r="LAO76" s="186"/>
      <c r="LAP76" s="185"/>
      <c r="LAQ76" s="186"/>
      <c r="LAR76" s="185"/>
      <c r="LAS76" s="186"/>
      <c r="LAT76" s="185"/>
      <c r="LAU76" s="186"/>
      <c r="LAV76" s="185"/>
      <c r="LAW76" s="186"/>
      <c r="LAX76" s="185"/>
      <c r="LAY76" s="186"/>
      <c r="LAZ76" s="185"/>
      <c r="LBA76" s="186"/>
      <c r="LBB76" s="185"/>
      <c r="LBC76" s="186"/>
      <c r="LBD76" s="185"/>
      <c r="LBE76" s="186"/>
      <c r="LBF76" s="185"/>
      <c r="LBG76" s="186"/>
      <c r="LBH76" s="185"/>
      <c r="LBI76" s="186"/>
      <c r="LBJ76" s="185"/>
      <c r="LBK76" s="186"/>
      <c r="LBL76" s="185"/>
      <c r="LBM76" s="186"/>
      <c r="LBN76" s="185"/>
      <c r="LBO76" s="186"/>
      <c r="LBP76" s="185"/>
      <c r="LBQ76" s="186"/>
      <c r="LBR76" s="185"/>
      <c r="LBS76" s="186"/>
      <c r="LBT76" s="185"/>
      <c r="LBU76" s="186"/>
      <c r="LBV76" s="185"/>
      <c r="LBW76" s="186"/>
      <c r="LBX76" s="185"/>
      <c r="LBY76" s="186"/>
      <c r="LBZ76" s="185"/>
      <c r="LCA76" s="186"/>
      <c r="LCB76" s="185"/>
      <c r="LCC76" s="186"/>
      <c r="LCD76" s="185"/>
      <c r="LCE76" s="186"/>
      <c r="LCF76" s="185"/>
      <c r="LCG76" s="186"/>
      <c r="LCH76" s="185"/>
      <c r="LCI76" s="186"/>
      <c r="LCJ76" s="185"/>
      <c r="LCK76" s="186"/>
      <c r="LCL76" s="185"/>
      <c r="LCM76" s="186"/>
      <c r="LCN76" s="185"/>
      <c r="LCO76" s="186"/>
      <c r="LCP76" s="185"/>
      <c r="LCQ76" s="186"/>
      <c r="LCR76" s="185"/>
      <c r="LCS76" s="186"/>
      <c r="LCT76" s="185"/>
      <c r="LCU76" s="186"/>
      <c r="LCV76" s="185"/>
      <c r="LCW76" s="186"/>
      <c r="LCX76" s="185"/>
      <c r="LCY76" s="186"/>
      <c r="LCZ76" s="185"/>
      <c r="LDA76" s="186"/>
      <c r="LDB76" s="185"/>
      <c r="LDC76" s="186"/>
      <c r="LDD76" s="185"/>
      <c r="LDE76" s="186"/>
      <c r="LDF76" s="185"/>
      <c r="LDG76" s="186"/>
      <c r="LDH76" s="185"/>
      <c r="LDI76" s="186"/>
      <c r="LDJ76" s="185"/>
      <c r="LDK76" s="186"/>
      <c r="LDL76" s="185"/>
      <c r="LDM76" s="186"/>
      <c r="LDN76" s="185"/>
      <c r="LDO76" s="186"/>
      <c r="LDP76" s="185"/>
      <c r="LDQ76" s="186"/>
      <c r="LDR76" s="185"/>
      <c r="LDS76" s="186"/>
      <c r="LDT76" s="185"/>
      <c r="LDU76" s="186"/>
      <c r="LDV76" s="185"/>
      <c r="LDW76" s="186"/>
      <c r="LDX76" s="185"/>
      <c r="LDY76" s="186"/>
      <c r="LDZ76" s="185"/>
      <c r="LEA76" s="186"/>
      <c r="LEB76" s="185"/>
      <c r="LEC76" s="186"/>
      <c r="LED76" s="185"/>
      <c r="LEE76" s="186"/>
      <c r="LEF76" s="185"/>
      <c r="LEG76" s="186"/>
      <c r="LEH76" s="185"/>
      <c r="LEI76" s="186"/>
      <c r="LEJ76" s="185"/>
      <c r="LEK76" s="186"/>
      <c r="LEL76" s="185"/>
      <c r="LEM76" s="186"/>
      <c r="LEN76" s="185"/>
      <c r="LEO76" s="186"/>
      <c r="LEP76" s="185"/>
      <c r="LEQ76" s="186"/>
      <c r="LER76" s="185"/>
      <c r="LES76" s="186"/>
      <c r="LET76" s="185"/>
      <c r="LEU76" s="186"/>
      <c r="LEV76" s="185"/>
      <c r="LEW76" s="186"/>
      <c r="LEX76" s="185"/>
      <c r="LEY76" s="186"/>
      <c r="LEZ76" s="185"/>
      <c r="LFA76" s="186"/>
      <c r="LFB76" s="185"/>
      <c r="LFC76" s="186"/>
      <c r="LFD76" s="185"/>
      <c r="LFE76" s="186"/>
      <c r="LFF76" s="185"/>
      <c r="LFG76" s="186"/>
      <c r="LFH76" s="185"/>
      <c r="LFI76" s="186"/>
      <c r="LFJ76" s="185"/>
      <c r="LFK76" s="186"/>
      <c r="LFL76" s="185"/>
      <c r="LFM76" s="186"/>
      <c r="LFN76" s="185"/>
      <c r="LFO76" s="186"/>
      <c r="LFP76" s="185"/>
      <c r="LFQ76" s="186"/>
      <c r="LFR76" s="185"/>
      <c r="LFS76" s="186"/>
      <c r="LFT76" s="185"/>
      <c r="LFU76" s="186"/>
      <c r="LFV76" s="185"/>
      <c r="LFW76" s="186"/>
      <c r="LFX76" s="185"/>
      <c r="LFY76" s="186"/>
      <c r="LFZ76" s="185"/>
      <c r="LGA76" s="186"/>
      <c r="LGB76" s="185"/>
      <c r="LGC76" s="186"/>
      <c r="LGD76" s="185"/>
      <c r="LGE76" s="186"/>
      <c r="LGF76" s="185"/>
      <c r="LGG76" s="186"/>
      <c r="LGH76" s="185"/>
      <c r="LGI76" s="186"/>
      <c r="LGJ76" s="185"/>
      <c r="LGK76" s="186"/>
      <c r="LGL76" s="185"/>
      <c r="LGM76" s="186"/>
      <c r="LGN76" s="185"/>
      <c r="LGO76" s="186"/>
      <c r="LGP76" s="185"/>
      <c r="LGQ76" s="186"/>
      <c r="LGR76" s="185"/>
      <c r="LGS76" s="186"/>
      <c r="LGT76" s="185"/>
      <c r="LGU76" s="186"/>
      <c r="LGV76" s="185"/>
      <c r="LGW76" s="186"/>
      <c r="LGX76" s="185"/>
      <c r="LGY76" s="186"/>
      <c r="LGZ76" s="185"/>
      <c r="LHA76" s="186"/>
      <c r="LHB76" s="185"/>
      <c r="LHC76" s="186"/>
      <c r="LHD76" s="185"/>
      <c r="LHE76" s="186"/>
      <c r="LHF76" s="185"/>
      <c r="LHG76" s="186"/>
      <c r="LHH76" s="185"/>
      <c r="LHI76" s="186"/>
      <c r="LHJ76" s="185"/>
      <c r="LHK76" s="186"/>
      <c r="LHL76" s="185"/>
      <c r="LHM76" s="186"/>
      <c r="LHN76" s="185"/>
      <c r="LHO76" s="186"/>
      <c r="LHP76" s="185"/>
      <c r="LHQ76" s="186"/>
      <c r="LHR76" s="185"/>
      <c r="LHS76" s="186"/>
      <c r="LHT76" s="185"/>
      <c r="LHU76" s="186"/>
      <c r="LHV76" s="185"/>
      <c r="LHW76" s="186"/>
      <c r="LHX76" s="185"/>
      <c r="LHY76" s="186"/>
      <c r="LHZ76" s="185"/>
      <c r="LIA76" s="186"/>
      <c r="LIB76" s="185"/>
      <c r="LIC76" s="186"/>
      <c r="LID76" s="185"/>
      <c r="LIE76" s="186"/>
      <c r="LIF76" s="185"/>
      <c r="LIG76" s="186"/>
      <c r="LIH76" s="185"/>
      <c r="LII76" s="186"/>
      <c r="LIJ76" s="185"/>
      <c r="LIK76" s="186"/>
      <c r="LIL76" s="185"/>
      <c r="LIM76" s="186"/>
      <c r="LIN76" s="185"/>
      <c r="LIO76" s="186"/>
      <c r="LIP76" s="185"/>
      <c r="LIQ76" s="186"/>
      <c r="LIR76" s="185"/>
      <c r="LIS76" s="186"/>
      <c r="LIT76" s="185"/>
      <c r="LIU76" s="186"/>
      <c r="LIV76" s="185"/>
      <c r="LIW76" s="186"/>
      <c r="LIX76" s="185"/>
      <c r="LIY76" s="186"/>
      <c r="LIZ76" s="185"/>
      <c r="LJA76" s="186"/>
      <c r="LJB76" s="185"/>
      <c r="LJC76" s="186"/>
      <c r="LJD76" s="185"/>
      <c r="LJE76" s="186"/>
      <c r="LJF76" s="185"/>
      <c r="LJG76" s="186"/>
      <c r="LJH76" s="185"/>
      <c r="LJI76" s="186"/>
      <c r="LJJ76" s="185"/>
      <c r="LJK76" s="186"/>
      <c r="LJL76" s="185"/>
      <c r="LJM76" s="186"/>
      <c r="LJN76" s="185"/>
      <c r="LJO76" s="186"/>
      <c r="LJP76" s="185"/>
      <c r="LJQ76" s="186"/>
      <c r="LJR76" s="185"/>
      <c r="LJS76" s="186"/>
      <c r="LJT76" s="185"/>
      <c r="LJU76" s="186"/>
      <c r="LJV76" s="185"/>
      <c r="LJW76" s="186"/>
      <c r="LJX76" s="185"/>
      <c r="LJY76" s="186"/>
      <c r="LJZ76" s="185"/>
      <c r="LKA76" s="186"/>
      <c r="LKB76" s="185"/>
      <c r="LKC76" s="186"/>
      <c r="LKD76" s="185"/>
      <c r="LKE76" s="186"/>
      <c r="LKF76" s="185"/>
      <c r="LKG76" s="186"/>
      <c r="LKH76" s="185"/>
      <c r="LKI76" s="186"/>
      <c r="LKJ76" s="185"/>
      <c r="LKK76" s="186"/>
      <c r="LKL76" s="185"/>
      <c r="LKM76" s="186"/>
      <c r="LKN76" s="185"/>
      <c r="LKO76" s="186"/>
      <c r="LKP76" s="185"/>
      <c r="LKQ76" s="186"/>
      <c r="LKR76" s="185"/>
      <c r="LKS76" s="186"/>
      <c r="LKT76" s="185"/>
      <c r="LKU76" s="186"/>
      <c r="LKV76" s="185"/>
      <c r="LKW76" s="186"/>
      <c r="LKX76" s="185"/>
      <c r="LKY76" s="186"/>
      <c r="LKZ76" s="185"/>
      <c r="LLA76" s="186"/>
      <c r="LLB76" s="185"/>
      <c r="LLC76" s="186"/>
      <c r="LLD76" s="185"/>
      <c r="LLE76" s="186"/>
      <c r="LLF76" s="185"/>
      <c r="LLG76" s="186"/>
      <c r="LLH76" s="185"/>
      <c r="LLI76" s="186"/>
      <c r="LLJ76" s="185"/>
      <c r="LLK76" s="186"/>
      <c r="LLL76" s="185"/>
      <c r="LLM76" s="186"/>
      <c r="LLN76" s="185"/>
      <c r="LLO76" s="186"/>
      <c r="LLP76" s="185"/>
      <c r="LLQ76" s="186"/>
      <c r="LLR76" s="185"/>
      <c r="LLS76" s="186"/>
      <c r="LLT76" s="185"/>
      <c r="LLU76" s="186"/>
      <c r="LLV76" s="185"/>
      <c r="LLW76" s="186"/>
      <c r="LLX76" s="185"/>
      <c r="LLY76" s="186"/>
      <c r="LLZ76" s="185"/>
      <c r="LMA76" s="186"/>
      <c r="LMB76" s="185"/>
      <c r="LMC76" s="186"/>
      <c r="LMD76" s="185"/>
      <c r="LME76" s="186"/>
      <c r="LMF76" s="185"/>
      <c r="LMG76" s="186"/>
      <c r="LMH76" s="185"/>
      <c r="LMI76" s="186"/>
      <c r="LMJ76" s="185"/>
      <c r="LMK76" s="186"/>
      <c r="LML76" s="185"/>
      <c r="LMM76" s="186"/>
      <c r="LMN76" s="185"/>
      <c r="LMO76" s="186"/>
      <c r="LMP76" s="185"/>
      <c r="LMQ76" s="186"/>
      <c r="LMR76" s="185"/>
      <c r="LMS76" s="186"/>
      <c r="LMT76" s="185"/>
      <c r="LMU76" s="186"/>
      <c r="LMV76" s="185"/>
      <c r="LMW76" s="186"/>
      <c r="LMX76" s="185"/>
      <c r="LMY76" s="186"/>
      <c r="LMZ76" s="185"/>
      <c r="LNA76" s="186"/>
      <c r="LNB76" s="185"/>
      <c r="LNC76" s="186"/>
      <c r="LND76" s="185"/>
      <c r="LNE76" s="186"/>
      <c r="LNF76" s="185"/>
      <c r="LNG76" s="186"/>
      <c r="LNH76" s="185"/>
      <c r="LNI76" s="186"/>
      <c r="LNJ76" s="185"/>
      <c r="LNK76" s="186"/>
      <c r="LNL76" s="185"/>
      <c r="LNM76" s="186"/>
      <c r="LNN76" s="185"/>
      <c r="LNO76" s="186"/>
      <c r="LNP76" s="185"/>
      <c r="LNQ76" s="186"/>
      <c r="LNR76" s="185"/>
      <c r="LNS76" s="186"/>
      <c r="LNT76" s="185"/>
      <c r="LNU76" s="186"/>
      <c r="LNV76" s="185"/>
      <c r="LNW76" s="186"/>
      <c r="LNX76" s="185"/>
      <c r="LNY76" s="186"/>
      <c r="LNZ76" s="185"/>
      <c r="LOA76" s="186"/>
      <c r="LOB76" s="185"/>
      <c r="LOC76" s="186"/>
      <c r="LOD76" s="185"/>
      <c r="LOE76" s="186"/>
      <c r="LOF76" s="185"/>
      <c r="LOG76" s="186"/>
      <c r="LOH76" s="185"/>
      <c r="LOI76" s="186"/>
      <c r="LOJ76" s="185"/>
      <c r="LOK76" s="186"/>
      <c r="LOL76" s="185"/>
      <c r="LOM76" s="186"/>
      <c r="LON76" s="185"/>
      <c r="LOO76" s="186"/>
      <c r="LOP76" s="185"/>
      <c r="LOQ76" s="186"/>
      <c r="LOR76" s="185"/>
      <c r="LOS76" s="186"/>
      <c r="LOT76" s="185"/>
      <c r="LOU76" s="186"/>
      <c r="LOV76" s="185"/>
      <c r="LOW76" s="186"/>
      <c r="LOX76" s="185"/>
      <c r="LOY76" s="186"/>
      <c r="LOZ76" s="185"/>
      <c r="LPA76" s="186"/>
      <c r="LPB76" s="185"/>
      <c r="LPC76" s="186"/>
      <c r="LPD76" s="185"/>
      <c r="LPE76" s="186"/>
      <c r="LPF76" s="185"/>
      <c r="LPG76" s="186"/>
      <c r="LPH76" s="185"/>
      <c r="LPI76" s="186"/>
      <c r="LPJ76" s="185"/>
      <c r="LPK76" s="186"/>
      <c r="LPL76" s="185"/>
      <c r="LPM76" s="186"/>
      <c r="LPN76" s="185"/>
      <c r="LPO76" s="186"/>
      <c r="LPP76" s="185"/>
      <c r="LPQ76" s="186"/>
      <c r="LPR76" s="185"/>
      <c r="LPS76" s="186"/>
      <c r="LPT76" s="185"/>
      <c r="LPU76" s="186"/>
      <c r="LPV76" s="185"/>
      <c r="LPW76" s="186"/>
      <c r="LPX76" s="185"/>
      <c r="LPY76" s="186"/>
      <c r="LPZ76" s="185"/>
      <c r="LQA76" s="186"/>
      <c r="LQB76" s="185"/>
      <c r="LQC76" s="186"/>
      <c r="LQD76" s="185"/>
      <c r="LQE76" s="186"/>
      <c r="LQF76" s="185"/>
      <c r="LQG76" s="186"/>
      <c r="LQH76" s="185"/>
      <c r="LQI76" s="186"/>
      <c r="LQJ76" s="185"/>
      <c r="LQK76" s="186"/>
      <c r="LQL76" s="185"/>
      <c r="LQM76" s="186"/>
      <c r="LQN76" s="185"/>
      <c r="LQO76" s="186"/>
      <c r="LQP76" s="185"/>
      <c r="LQQ76" s="186"/>
      <c r="LQR76" s="185"/>
      <c r="LQS76" s="186"/>
      <c r="LQT76" s="185"/>
      <c r="LQU76" s="186"/>
      <c r="LQV76" s="185"/>
      <c r="LQW76" s="186"/>
      <c r="LQX76" s="185"/>
      <c r="LQY76" s="186"/>
      <c r="LQZ76" s="185"/>
      <c r="LRA76" s="186"/>
      <c r="LRB76" s="185"/>
      <c r="LRC76" s="186"/>
      <c r="LRD76" s="185"/>
      <c r="LRE76" s="186"/>
      <c r="LRF76" s="185"/>
      <c r="LRG76" s="186"/>
      <c r="LRH76" s="185"/>
      <c r="LRI76" s="186"/>
      <c r="LRJ76" s="185"/>
      <c r="LRK76" s="186"/>
      <c r="LRL76" s="185"/>
      <c r="LRM76" s="186"/>
      <c r="LRN76" s="185"/>
      <c r="LRO76" s="186"/>
      <c r="LRP76" s="185"/>
      <c r="LRQ76" s="186"/>
      <c r="LRR76" s="185"/>
      <c r="LRS76" s="186"/>
      <c r="LRT76" s="185"/>
      <c r="LRU76" s="186"/>
      <c r="LRV76" s="185"/>
      <c r="LRW76" s="186"/>
      <c r="LRX76" s="185"/>
      <c r="LRY76" s="186"/>
      <c r="LRZ76" s="185"/>
      <c r="LSA76" s="186"/>
      <c r="LSB76" s="185"/>
      <c r="LSC76" s="186"/>
      <c r="LSD76" s="185"/>
      <c r="LSE76" s="186"/>
      <c r="LSF76" s="185"/>
      <c r="LSG76" s="186"/>
      <c r="LSH76" s="185"/>
      <c r="LSI76" s="186"/>
      <c r="LSJ76" s="185"/>
      <c r="LSK76" s="186"/>
      <c r="LSL76" s="185"/>
      <c r="LSM76" s="186"/>
      <c r="LSN76" s="185"/>
      <c r="LSO76" s="186"/>
      <c r="LSP76" s="185"/>
      <c r="LSQ76" s="186"/>
      <c r="LSR76" s="185"/>
      <c r="LSS76" s="186"/>
      <c r="LST76" s="185"/>
      <c r="LSU76" s="186"/>
      <c r="LSV76" s="185"/>
      <c r="LSW76" s="186"/>
      <c r="LSX76" s="185"/>
      <c r="LSY76" s="186"/>
      <c r="LSZ76" s="185"/>
      <c r="LTA76" s="186"/>
      <c r="LTB76" s="185"/>
      <c r="LTC76" s="186"/>
      <c r="LTD76" s="185"/>
      <c r="LTE76" s="186"/>
      <c r="LTF76" s="185"/>
      <c r="LTG76" s="186"/>
      <c r="LTH76" s="185"/>
      <c r="LTI76" s="186"/>
      <c r="LTJ76" s="185"/>
      <c r="LTK76" s="186"/>
      <c r="LTL76" s="185"/>
      <c r="LTM76" s="186"/>
      <c r="LTN76" s="185"/>
      <c r="LTO76" s="186"/>
      <c r="LTP76" s="185"/>
      <c r="LTQ76" s="186"/>
      <c r="LTR76" s="185"/>
      <c r="LTS76" s="186"/>
      <c r="LTT76" s="185"/>
      <c r="LTU76" s="186"/>
      <c r="LTV76" s="185"/>
      <c r="LTW76" s="186"/>
      <c r="LTX76" s="185"/>
      <c r="LTY76" s="186"/>
      <c r="LTZ76" s="185"/>
      <c r="LUA76" s="186"/>
      <c r="LUB76" s="185"/>
      <c r="LUC76" s="186"/>
      <c r="LUD76" s="185"/>
      <c r="LUE76" s="186"/>
      <c r="LUF76" s="185"/>
      <c r="LUG76" s="186"/>
      <c r="LUH76" s="185"/>
      <c r="LUI76" s="186"/>
      <c r="LUJ76" s="185"/>
      <c r="LUK76" s="186"/>
      <c r="LUL76" s="185"/>
      <c r="LUM76" s="186"/>
      <c r="LUN76" s="185"/>
      <c r="LUO76" s="186"/>
      <c r="LUP76" s="185"/>
      <c r="LUQ76" s="186"/>
      <c r="LUR76" s="185"/>
      <c r="LUS76" s="186"/>
      <c r="LUT76" s="185"/>
      <c r="LUU76" s="186"/>
      <c r="LUV76" s="185"/>
      <c r="LUW76" s="186"/>
      <c r="LUX76" s="185"/>
      <c r="LUY76" s="186"/>
      <c r="LUZ76" s="185"/>
      <c r="LVA76" s="186"/>
      <c r="LVB76" s="185"/>
      <c r="LVC76" s="186"/>
      <c r="LVD76" s="185"/>
      <c r="LVE76" s="186"/>
      <c r="LVF76" s="185"/>
      <c r="LVG76" s="186"/>
      <c r="LVH76" s="185"/>
      <c r="LVI76" s="186"/>
      <c r="LVJ76" s="185"/>
      <c r="LVK76" s="186"/>
      <c r="LVL76" s="185"/>
      <c r="LVM76" s="186"/>
      <c r="LVN76" s="185"/>
      <c r="LVO76" s="186"/>
      <c r="LVP76" s="185"/>
      <c r="LVQ76" s="186"/>
      <c r="LVR76" s="185"/>
      <c r="LVS76" s="186"/>
      <c r="LVT76" s="185"/>
      <c r="LVU76" s="186"/>
      <c r="LVV76" s="185"/>
      <c r="LVW76" s="186"/>
      <c r="LVX76" s="185"/>
      <c r="LVY76" s="186"/>
      <c r="LVZ76" s="185"/>
      <c r="LWA76" s="186"/>
      <c r="LWB76" s="185"/>
      <c r="LWC76" s="186"/>
      <c r="LWD76" s="185"/>
      <c r="LWE76" s="186"/>
      <c r="LWF76" s="185"/>
      <c r="LWG76" s="186"/>
      <c r="LWH76" s="185"/>
      <c r="LWI76" s="186"/>
      <c r="LWJ76" s="185"/>
      <c r="LWK76" s="186"/>
      <c r="LWL76" s="185"/>
      <c r="LWM76" s="186"/>
      <c r="LWN76" s="185"/>
      <c r="LWO76" s="186"/>
      <c r="LWP76" s="185"/>
      <c r="LWQ76" s="186"/>
      <c r="LWR76" s="185"/>
      <c r="LWS76" s="186"/>
      <c r="LWT76" s="185"/>
      <c r="LWU76" s="186"/>
      <c r="LWV76" s="185"/>
      <c r="LWW76" s="186"/>
      <c r="LWX76" s="185"/>
      <c r="LWY76" s="186"/>
      <c r="LWZ76" s="185"/>
      <c r="LXA76" s="186"/>
      <c r="LXB76" s="185"/>
      <c r="LXC76" s="186"/>
      <c r="LXD76" s="185"/>
      <c r="LXE76" s="186"/>
      <c r="LXF76" s="185"/>
      <c r="LXG76" s="186"/>
      <c r="LXH76" s="185"/>
      <c r="LXI76" s="186"/>
      <c r="LXJ76" s="185"/>
      <c r="LXK76" s="186"/>
      <c r="LXL76" s="185"/>
      <c r="LXM76" s="186"/>
      <c r="LXN76" s="185"/>
      <c r="LXO76" s="186"/>
      <c r="LXP76" s="185"/>
      <c r="LXQ76" s="186"/>
      <c r="LXR76" s="185"/>
      <c r="LXS76" s="186"/>
      <c r="LXT76" s="185"/>
      <c r="LXU76" s="186"/>
      <c r="LXV76" s="185"/>
      <c r="LXW76" s="186"/>
      <c r="LXX76" s="185"/>
      <c r="LXY76" s="186"/>
      <c r="LXZ76" s="185"/>
      <c r="LYA76" s="186"/>
      <c r="LYB76" s="185"/>
      <c r="LYC76" s="186"/>
      <c r="LYD76" s="185"/>
      <c r="LYE76" s="186"/>
      <c r="LYF76" s="185"/>
      <c r="LYG76" s="186"/>
      <c r="LYH76" s="185"/>
      <c r="LYI76" s="186"/>
      <c r="LYJ76" s="185"/>
      <c r="LYK76" s="186"/>
      <c r="LYL76" s="185"/>
      <c r="LYM76" s="186"/>
      <c r="LYN76" s="185"/>
      <c r="LYO76" s="186"/>
      <c r="LYP76" s="185"/>
      <c r="LYQ76" s="186"/>
      <c r="LYR76" s="185"/>
      <c r="LYS76" s="186"/>
      <c r="LYT76" s="185"/>
      <c r="LYU76" s="186"/>
      <c r="LYV76" s="185"/>
      <c r="LYW76" s="186"/>
      <c r="LYX76" s="185"/>
      <c r="LYY76" s="186"/>
      <c r="LYZ76" s="185"/>
      <c r="LZA76" s="186"/>
      <c r="LZB76" s="185"/>
      <c r="LZC76" s="186"/>
      <c r="LZD76" s="185"/>
      <c r="LZE76" s="186"/>
      <c r="LZF76" s="185"/>
      <c r="LZG76" s="186"/>
      <c r="LZH76" s="185"/>
      <c r="LZI76" s="186"/>
      <c r="LZJ76" s="185"/>
      <c r="LZK76" s="186"/>
      <c r="LZL76" s="185"/>
      <c r="LZM76" s="186"/>
      <c r="LZN76" s="185"/>
      <c r="LZO76" s="186"/>
      <c r="LZP76" s="185"/>
      <c r="LZQ76" s="186"/>
      <c r="LZR76" s="185"/>
      <c r="LZS76" s="186"/>
      <c r="LZT76" s="185"/>
      <c r="LZU76" s="186"/>
      <c r="LZV76" s="185"/>
      <c r="LZW76" s="186"/>
      <c r="LZX76" s="185"/>
      <c r="LZY76" s="186"/>
      <c r="LZZ76" s="185"/>
      <c r="MAA76" s="186"/>
      <c r="MAB76" s="185"/>
      <c r="MAC76" s="186"/>
      <c r="MAD76" s="185"/>
      <c r="MAE76" s="186"/>
      <c r="MAF76" s="185"/>
      <c r="MAG76" s="186"/>
      <c r="MAH76" s="185"/>
      <c r="MAI76" s="186"/>
      <c r="MAJ76" s="185"/>
      <c r="MAK76" s="186"/>
      <c r="MAL76" s="185"/>
      <c r="MAM76" s="186"/>
      <c r="MAN76" s="185"/>
      <c r="MAO76" s="186"/>
      <c r="MAP76" s="185"/>
      <c r="MAQ76" s="186"/>
      <c r="MAR76" s="185"/>
      <c r="MAS76" s="186"/>
      <c r="MAT76" s="185"/>
      <c r="MAU76" s="186"/>
      <c r="MAV76" s="185"/>
      <c r="MAW76" s="186"/>
      <c r="MAX76" s="185"/>
      <c r="MAY76" s="186"/>
      <c r="MAZ76" s="185"/>
      <c r="MBA76" s="186"/>
      <c r="MBB76" s="185"/>
      <c r="MBC76" s="186"/>
      <c r="MBD76" s="185"/>
      <c r="MBE76" s="186"/>
      <c r="MBF76" s="185"/>
      <c r="MBG76" s="186"/>
      <c r="MBH76" s="185"/>
      <c r="MBI76" s="186"/>
      <c r="MBJ76" s="185"/>
      <c r="MBK76" s="186"/>
      <c r="MBL76" s="185"/>
      <c r="MBM76" s="186"/>
      <c r="MBN76" s="185"/>
      <c r="MBO76" s="186"/>
      <c r="MBP76" s="185"/>
      <c r="MBQ76" s="186"/>
      <c r="MBR76" s="185"/>
      <c r="MBS76" s="186"/>
      <c r="MBT76" s="185"/>
      <c r="MBU76" s="186"/>
      <c r="MBV76" s="185"/>
      <c r="MBW76" s="186"/>
      <c r="MBX76" s="185"/>
      <c r="MBY76" s="186"/>
      <c r="MBZ76" s="185"/>
      <c r="MCA76" s="186"/>
      <c r="MCB76" s="185"/>
      <c r="MCC76" s="186"/>
      <c r="MCD76" s="185"/>
      <c r="MCE76" s="186"/>
      <c r="MCF76" s="185"/>
      <c r="MCG76" s="186"/>
      <c r="MCH76" s="185"/>
      <c r="MCI76" s="186"/>
      <c r="MCJ76" s="185"/>
      <c r="MCK76" s="186"/>
      <c r="MCL76" s="185"/>
      <c r="MCM76" s="186"/>
      <c r="MCN76" s="185"/>
      <c r="MCO76" s="186"/>
      <c r="MCP76" s="185"/>
      <c r="MCQ76" s="186"/>
      <c r="MCR76" s="185"/>
      <c r="MCS76" s="186"/>
      <c r="MCT76" s="185"/>
      <c r="MCU76" s="186"/>
      <c r="MCV76" s="185"/>
      <c r="MCW76" s="186"/>
      <c r="MCX76" s="185"/>
      <c r="MCY76" s="186"/>
      <c r="MCZ76" s="185"/>
      <c r="MDA76" s="186"/>
      <c r="MDB76" s="185"/>
      <c r="MDC76" s="186"/>
      <c r="MDD76" s="185"/>
      <c r="MDE76" s="186"/>
      <c r="MDF76" s="185"/>
      <c r="MDG76" s="186"/>
      <c r="MDH76" s="185"/>
      <c r="MDI76" s="186"/>
      <c r="MDJ76" s="185"/>
      <c r="MDK76" s="186"/>
      <c r="MDL76" s="185"/>
      <c r="MDM76" s="186"/>
      <c r="MDN76" s="185"/>
      <c r="MDO76" s="186"/>
      <c r="MDP76" s="185"/>
      <c r="MDQ76" s="186"/>
      <c r="MDR76" s="185"/>
      <c r="MDS76" s="186"/>
      <c r="MDT76" s="185"/>
      <c r="MDU76" s="186"/>
      <c r="MDV76" s="185"/>
      <c r="MDW76" s="186"/>
      <c r="MDX76" s="185"/>
      <c r="MDY76" s="186"/>
      <c r="MDZ76" s="185"/>
      <c r="MEA76" s="186"/>
      <c r="MEB76" s="185"/>
      <c r="MEC76" s="186"/>
      <c r="MED76" s="185"/>
      <c r="MEE76" s="186"/>
      <c r="MEF76" s="185"/>
      <c r="MEG76" s="186"/>
      <c r="MEH76" s="185"/>
      <c r="MEI76" s="186"/>
      <c r="MEJ76" s="185"/>
      <c r="MEK76" s="186"/>
      <c r="MEL76" s="185"/>
      <c r="MEM76" s="186"/>
      <c r="MEN76" s="185"/>
      <c r="MEO76" s="186"/>
      <c r="MEP76" s="185"/>
      <c r="MEQ76" s="186"/>
      <c r="MER76" s="185"/>
      <c r="MES76" s="186"/>
      <c r="MET76" s="185"/>
      <c r="MEU76" s="186"/>
      <c r="MEV76" s="185"/>
      <c r="MEW76" s="186"/>
      <c r="MEX76" s="185"/>
      <c r="MEY76" s="186"/>
      <c r="MEZ76" s="185"/>
      <c r="MFA76" s="186"/>
      <c r="MFB76" s="185"/>
      <c r="MFC76" s="186"/>
      <c r="MFD76" s="185"/>
      <c r="MFE76" s="186"/>
      <c r="MFF76" s="185"/>
      <c r="MFG76" s="186"/>
      <c r="MFH76" s="185"/>
      <c r="MFI76" s="186"/>
      <c r="MFJ76" s="185"/>
      <c r="MFK76" s="186"/>
      <c r="MFL76" s="185"/>
      <c r="MFM76" s="186"/>
      <c r="MFN76" s="185"/>
      <c r="MFO76" s="186"/>
      <c r="MFP76" s="185"/>
      <c r="MFQ76" s="186"/>
      <c r="MFR76" s="185"/>
      <c r="MFS76" s="186"/>
      <c r="MFT76" s="185"/>
      <c r="MFU76" s="186"/>
      <c r="MFV76" s="185"/>
      <c r="MFW76" s="186"/>
      <c r="MFX76" s="185"/>
      <c r="MFY76" s="186"/>
      <c r="MFZ76" s="185"/>
      <c r="MGA76" s="186"/>
      <c r="MGB76" s="185"/>
      <c r="MGC76" s="186"/>
      <c r="MGD76" s="185"/>
      <c r="MGE76" s="186"/>
      <c r="MGF76" s="185"/>
      <c r="MGG76" s="186"/>
      <c r="MGH76" s="185"/>
      <c r="MGI76" s="186"/>
      <c r="MGJ76" s="185"/>
      <c r="MGK76" s="186"/>
      <c r="MGL76" s="185"/>
      <c r="MGM76" s="186"/>
      <c r="MGN76" s="185"/>
      <c r="MGO76" s="186"/>
      <c r="MGP76" s="185"/>
      <c r="MGQ76" s="186"/>
      <c r="MGR76" s="185"/>
      <c r="MGS76" s="186"/>
      <c r="MGT76" s="185"/>
      <c r="MGU76" s="186"/>
      <c r="MGV76" s="185"/>
      <c r="MGW76" s="186"/>
      <c r="MGX76" s="185"/>
      <c r="MGY76" s="186"/>
      <c r="MGZ76" s="185"/>
      <c r="MHA76" s="186"/>
      <c r="MHB76" s="185"/>
      <c r="MHC76" s="186"/>
      <c r="MHD76" s="185"/>
      <c r="MHE76" s="186"/>
      <c r="MHF76" s="185"/>
      <c r="MHG76" s="186"/>
      <c r="MHH76" s="185"/>
      <c r="MHI76" s="186"/>
      <c r="MHJ76" s="185"/>
      <c r="MHK76" s="186"/>
      <c r="MHL76" s="185"/>
      <c r="MHM76" s="186"/>
      <c r="MHN76" s="185"/>
      <c r="MHO76" s="186"/>
      <c r="MHP76" s="185"/>
      <c r="MHQ76" s="186"/>
      <c r="MHR76" s="185"/>
      <c r="MHS76" s="186"/>
      <c r="MHT76" s="185"/>
      <c r="MHU76" s="186"/>
      <c r="MHV76" s="185"/>
      <c r="MHW76" s="186"/>
      <c r="MHX76" s="185"/>
      <c r="MHY76" s="186"/>
      <c r="MHZ76" s="185"/>
      <c r="MIA76" s="186"/>
      <c r="MIB76" s="185"/>
      <c r="MIC76" s="186"/>
      <c r="MID76" s="185"/>
      <c r="MIE76" s="186"/>
      <c r="MIF76" s="185"/>
      <c r="MIG76" s="186"/>
      <c r="MIH76" s="185"/>
      <c r="MII76" s="186"/>
      <c r="MIJ76" s="185"/>
      <c r="MIK76" s="186"/>
      <c r="MIL76" s="185"/>
      <c r="MIM76" s="186"/>
      <c r="MIN76" s="185"/>
      <c r="MIO76" s="186"/>
      <c r="MIP76" s="185"/>
      <c r="MIQ76" s="186"/>
      <c r="MIR76" s="185"/>
      <c r="MIS76" s="186"/>
      <c r="MIT76" s="185"/>
      <c r="MIU76" s="186"/>
      <c r="MIV76" s="185"/>
      <c r="MIW76" s="186"/>
      <c r="MIX76" s="185"/>
      <c r="MIY76" s="186"/>
      <c r="MIZ76" s="185"/>
      <c r="MJA76" s="186"/>
      <c r="MJB76" s="185"/>
      <c r="MJC76" s="186"/>
      <c r="MJD76" s="185"/>
      <c r="MJE76" s="186"/>
      <c r="MJF76" s="185"/>
      <c r="MJG76" s="186"/>
      <c r="MJH76" s="185"/>
      <c r="MJI76" s="186"/>
      <c r="MJJ76" s="185"/>
      <c r="MJK76" s="186"/>
      <c r="MJL76" s="185"/>
      <c r="MJM76" s="186"/>
      <c r="MJN76" s="185"/>
      <c r="MJO76" s="186"/>
      <c r="MJP76" s="185"/>
      <c r="MJQ76" s="186"/>
      <c r="MJR76" s="185"/>
      <c r="MJS76" s="186"/>
      <c r="MJT76" s="185"/>
      <c r="MJU76" s="186"/>
      <c r="MJV76" s="185"/>
      <c r="MJW76" s="186"/>
      <c r="MJX76" s="185"/>
      <c r="MJY76" s="186"/>
      <c r="MJZ76" s="185"/>
      <c r="MKA76" s="186"/>
      <c r="MKB76" s="185"/>
      <c r="MKC76" s="186"/>
      <c r="MKD76" s="185"/>
      <c r="MKE76" s="186"/>
      <c r="MKF76" s="185"/>
      <c r="MKG76" s="186"/>
      <c r="MKH76" s="185"/>
      <c r="MKI76" s="186"/>
      <c r="MKJ76" s="185"/>
      <c r="MKK76" s="186"/>
      <c r="MKL76" s="185"/>
      <c r="MKM76" s="186"/>
      <c r="MKN76" s="185"/>
      <c r="MKO76" s="186"/>
      <c r="MKP76" s="185"/>
      <c r="MKQ76" s="186"/>
      <c r="MKR76" s="185"/>
      <c r="MKS76" s="186"/>
      <c r="MKT76" s="185"/>
      <c r="MKU76" s="186"/>
      <c r="MKV76" s="185"/>
      <c r="MKW76" s="186"/>
      <c r="MKX76" s="185"/>
      <c r="MKY76" s="186"/>
      <c r="MKZ76" s="185"/>
      <c r="MLA76" s="186"/>
      <c r="MLB76" s="185"/>
      <c r="MLC76" s="186"/>
      <c r="MLD76" s="185"/>
      <c r="MLE76" s="186"/>
      <c r="MLF76" s="185"/>
      <c r="MLG76" s="186"/>
      <c r="MLH76" s="185"/>
      <c r="MLI76" s="186"/>
      <c r="MLJ76" s="185"/>
      <c r="MLK76" s="186"/>
      <c r="MLL76" s="185"/>
      <c r="MLM76" s="186"/>
      <c r="MLN76" s="185"/>
      <c r="MLO76" s="186"/>
      <c r="MLP76" s="185"/>
      <c r="MLQ76" s="186"/>
      <c r="MLR76" s="185"/>
      <c r="MLS76" s="186"/>
      <c r="MLT76" s="185"/>
      <c r="MLU76" s="186"/>
      <c r="MLV76" s="185"/>
      <c r="MLW76" s="186"/>
      <c r="MLX76" s="185"/>
      <c r="MLY76" s="186"/>
      <c r="MLZ76" s="185"/>
      <c r="MMA76" s="186"/>
      <c r="MMB76" s="185"/>
      <c r="MMC76" s="186"/>
      <c r="MMD76" s="185"/>
      <c r="MME76" s="186"/>
      <c r="MMF76" s="185"/>
      <c r="MMG76" s="186"/>
      <c r="MMH76" s="185"/>
      <c r="MMI76" s="186"/>
      <c r="MMJ76" s="185"/>
      <c r="MMK76" s="186"/>
      <c r="MML76" s="185"/>
      <c r="MMM76" s="186"/>
      <c r="MMN76" s="185"/>
      <c r="MMO76" s="186"/>
      <c r="MMP76" s="185"/>
      <c r="MMQ76" s="186"/>
      <c r="MMR76" s="185"/>
      <c r="MMS76" s="186"/>
      <c r="MMT76" s="185"/>
      <c r="MMU76" s="186"/>
      <c r="MMV76" s="185"/>
      <c r="MMW76" s="186"/>
      <c r="MMX76" s="185"/>
      <c r="MMY76" s="186"/>
      <c r="MMZ76" s="185"/>
      <c r="MNA76" s="186"/>
      <c r="MNB76" s="185"/>
      <c r="MNC76" s="186"/>
      <c r="MND76" s="185"/>
      <c r="MNE76" s="186"/>
      <c r="MNF76" s="185"/>
      <c r="MNG76" s="186"/>
      <c r="MNH76" s="185"/>
      <c r="MNI76" s="186"/>
      <c r="MNJ76" s="185"/>
      <c r="MNK76" s="186"/>
      <c r="MNL76" s="185"/>
      <c r="MNM76" s="186"/>
      <c r="MNN76" s="185"/>
      <c r="MNO76" s="186"/>
      <c r="MNP76" s="185"/>
      <c r="MNQ76" s="186"/>
      <c r="MNR76" s="185"/>
      <c r="MNS76" s="186"/>
      <c r="MNT76" s="185"/>
      <c r="MNU76" s="186"/>
      <c r="MNV76" s="185"/>
      <c r="MNW76" s="186"/>
      <c r="MNX76" s="185"/>
      <c r="MNY76" s="186"/>
      <c r="MNZ76" s="185"/>
      <c r="MOA76" s="186"/>
      <c r="MOB76" s="185"/>
      <c r="MOC76" s="186"/>
      <c r="MOD76" s="185"/>
      <c r="MOE76" s="186"/>
      <c r="MOF76" s="185"/>
      <c r="MOG76" s="186"/>
      <c r="MOH76" s="185"/>
      <c r="MOI76" s="186"/>
      <c r="MOJ76" s="185"/>
      <c r="MOK76" s="186"/>
      <c r="MOL76" s="185"/>
      <c r="MOM76" s="186"/>
      <c r="MON76" s="185"/>
      <c r="MOO76" s="186"/>
      <c r="MOP76" s="185"/>
      <c r="MOQ76" s="186"/>
      <c r="MOR76" s="185"/>
      <c r="MOS76" s="186"/>
      <c r="MOT76" s="185"/>
      <c r="MOU76" s="186"/>
      <c r="MOV76" s="185"/>
      <c r="MOW76" s="186"/>
      <c r="MOX76" s="185"/>
      <c r="MOY76" s="186"/>
      <c r="MOZ76" s="185"/>
      <c r="MPA76" s="186"/>
      <c r="MPB76" s="185"/>
      <c r="MPC76" s="186"/>
      <c r="MPD76" s="185"/>
      <c r="MPE76" s="186"/>
      <c r="MPF76" s="185"/>
      <c r="MPG76" s="186"/>
      <c r="MPH76" s="185"/>
      <c r="MPI76" s="186"/>
      <c r="MPJ76" s="185"/>
      <c r="MPK76" s="186"/>
      <c r="MPL76" s="185"/>
      <c r="MPM76" s="186"/>
      <c r="MPN76" s="185"/>
      <c r="MPO76" s="186"/>
      <c r="MPP76" s="185"/>
      <c r="MPQ76" s="186"/>
      <c r="MPR76" s="185"/>
      <c r="MPS76" s="186"/>
      <c r="MPT76" s="185"/>
      <c r="MPU76" s="186"/>
      <c r="MPV76" s="185"/>
      <c r="MPW76" s="186"/>
      <c r="MPX76" s="185"/>
      <c r="MPY76" s="186"/>
      <c r="MPZ76" s="185"/>
      <c r="MQA76" s="186"/>
      <c r="MQB76" s="185"/>
      <c r="MQC76" s="186"/>
      <c r="MQD76" s="185"/>
      <c r="MQE76" s="186"/>
      <c r="MQF76" s="185"/>
      <c r="MQG76" s="186"/>
      <c r="MQH76" s="185"/>
      <c r="MQI76" s="186"/>
      <c r="MQJ76" s="185"/>
      <c r="MQK76" s="186"/>
      <c r="MQL76" s="185"/>
      <c r="MQM76" s="186"/>
      <c r="MQN76" s="185"/>
      <c r="MQO76" s="186"/>
      <c r="MQP76" s="185"/>
      <c r="MQQ76" s="186"/>
      <c r="MQR76" s="185"/>
      <c r="MQS76" s="186"/>
      <c r="MQT76" s="185"/>
      <c r="MQU76" s="186"/>
      <c r="MQV76" s="185"/>
      <c r="MQW76" s="186"/>
      <c r="MQX76" s="185"/>
      <c r="MQY76" s="186"/>
      <c r="MQZ76" s="185"/>
      <c r="MRA76" s="186"/>
      <c r="MRB76" s="185"/>
      <c r="MRC76" s="186"/>
      <c r="MRD76" s="185"/>
      <c r="MRE76" s="186"/>
      <c r="MRF76" s="185"/>
      <c r="MRG76" s="186"/>
      <c r="MRH76" s="185"/>
      <c r="MRI76" s="186"/>
      <c r="MRJ76" s="185"/>
      <c r="MRK76" s="186"/>
      <c r="MRL76" s="185"/>
      <c r="MRM76" s="186"/>
      <c r="MRN76" s="185"/>
      <c r="MRO76" s="186"/>
      <c r="MRP76" s="185"/>
      <c r="MRQ76" s="186"/>
      <c r="MRR76" s="185"/>
      <c r="MRS76" s="186"/>
      <c r="MRT76" s="185"/>
      <c r="MRU76" s="186"/>
      <c r="MRV76" s="185"/>
      <c r="MRW76" s="186"/>
      <c r="MRX76" s="185"/>
      <c r="MRY76" s="186"/>
      <c r="MRZ76" s="185"/>
      <c r="MSA76" s="186"/>
      <c r="MSB76" s="185"/>
      <c r="MSC76" s="186"/>
      <c r="MSD76" s="185"/>
      <c r="MSE76" s="186"/>
      <c r="MSF76" s="185"/>
      <c r="MSG76" s="186"/>
      <c r="MSH76" s="185"/>
      <c r="MSI76" s="186"/>
      <c r="MSJ76" s="185"/>
      <c r="MSK76" s="186"/>
      <c r="MSL76" s="185"/>
      <c r="MSM76" s="186"/>
      <c r="MSN76" s="185"/>
      <c r="MSO76" s="186"/>
      <c r="MSP76" s="185"/>
      <c r="MSQ76" s="186"/>
      <c r="MSR76" s="185"/>
      <c r="MSS76" s="186"/>
      <c r="MST76" s="185"/>
      <c r="MSU76" s="186"/>
      <c r="MSV76" s="185"/>
      <c r="MSW76" s="186"/>
      <c r="MSX76" s="185"/>
      <c r="MSY76" s="186"/>
      <c r="MSZ76" s="185"/>
      <c r="MTA76" s="186"/>
      <c r="MTB76" s="185"/>
      <c r="MTC76" s="186"/>
      <c r="MTD76" s="185"/>
      <c r="MTE76" s="186"/>
      <c r="MTF76" s="185"/>
      <c r="MTG76" s="186"/>
      <c r="MTH76" s="185"/>
      <c r="MTI76" s="186"/>
      <c r="MTJ76" s="185"/>
      <c r="MTK76" s="186"/>
      <c r="MTL76" s="185"/>
      <c r="MTM76" s="186"/>
      <c r="MTN76" s="185"/>
      <c r="MTO76" s="186"/>
      <c r="MTP76" s="185"/>
      <c r="MTQ76" s="186"/>
      <c r="MTR76" s="185"/>
      <c r="MTS76" s="186"/>
      <c r="MTT76" s="185"/>
      <c r="MTU76" s="186"/>
      <c r="MTV76" s="185"/>
      <c r="MTW76" s="186"/>
      <c r="MTX76" s="185"/>
      <c r="MTY76" s="186"/>
      <c r="MTZ76" s="185"/>
      <c r="MUA76" s="186"/>
      <c r="MUB76" s="185"/>
      <c r="MUC76" s="186"/>
      <c r="MUD76" s="185"/>
      <c r="MUE76" s="186"/>
      <c r="MUF76" s="185"/>
      <c r="MUG76" s="186"/>
      <c r="MUH76" s="185"/>
      <c r="MUI76" s="186"/>
      <c r="MUJ76" s="185"/>
      <c r="MUK76" s="186"/>
      <c r="MUL76" s="185"/>
      <c r="MUM76" s="186"/>
      <c r="MUN76" s="185"/>
      <c r="MUO76" s="186"/>
      <c r="MUP76" s="185"/>
      <c r="MUQ76" s="186"/>
      <c r="MUR76" s="185"/>
      <c r="MUS76" s="186"/>
      <c r="MUT76" s="185"/>
      <c r="MUU76" s="186"/>
      <c r="MUV76" s="185"/>
      <c r="MUW76" s="186"/>
      <c r="MUX76" s="185"/>
      <c r="MUY76" s="186"/>
      <c r="MUZ76" s="185"/>
      <c r="MVA76" s="186"/>
      <c r="MVB76" s="185"/>
      <c r="MVC76" s="186"/>
      <c r="MVD76" s="185"/>
      <c r="MVE76" s="186"/>
      <c r="MVF76" s="185"/>
      <c r="MVG76" s="186"/>
      <c r="MVH76" s="185"/>
      <c r="MVI76" s="186"/>
      <c r="MVJ76" s="185"/>
      <c r="MVK76" s="186"/>
      <c r="MVL76" s="185"/>
      <c r="MVM76" s="186"/>
      <c r="MVN76" s="185"/>
      <c r="MVO76" s="186"/>
      <c r="MVP76" s="185"/>
      <c r="MVQ76" s="186"/>
      <c r="MVR76" s="185"/>
      <c r="MVS76" s="186"/>
      <c r="MVT76" s="185"/>
      <c r="MVU76" s="186"/>
      <c r="MVV76" s="185"/>
      <c r="MVW76" s="186"/>
      <c r="MVX76" s="185"/>
      <c r="MVY76" s="186"/>
      <c r="MVZ76" s="185"/>
      <c r="MWA76" s="186"/>
      <c r="MWB76" s="185"/>
      <c r="MWC76" s="186"/>
      <c r="MWD76" s="185"/>
      <c r="MWE76" s="186"/>
      <c r="MWF76" s="185"/>
      <c r="MWG76" s="186"/>
      <c r="MWH76" s="185"/>
      <c r="MWI76" s="186"/>
      <c r="MWJ76" s="185"/>
      <c r="MWK76" s="186"/>
      <c r="MWL76" s="185"/>
      <c r="MWM76" s="186"/>
      <c r="MWN76" s="185"/>
      <c r="MWO76" s="186"/>
      <c r="MWP76" s="185"/>
      <c r="MWQ76" s="186"/>
      <c r="MWR76" s="185"/>
      <c r="MWS76" s="186"/>
      <c r="MWT76" s="185"/>
      <c r="MWU76" s="186"/>
      <c r="MWV76" s="185"/>
      <c r="MWW76" s="186"/>
      <c r="MWX76" s="185"/>
      <c r="MWY76" s="186"/>
      <c r="MWZ76" s="185"/>
      <c r="MXA76" s="186"/>
      <c r="MXB76" s="185"/>
      <c r="MXC76" s="186"/>
      <c r="MXD76" s="185"/>
      <c r="MXE76" s="186"/>
      <c r="MXF76" s="185"/>
      <c r="MXG76" s="186"/>
      <c r="MXH76" s="185"/>
      <c r="MXI76" s="186"/>
      <c r="MXJ76" s="185"/>
      <c r="MXK76" s="186"/>
      <c r="MXL76" s="185"/>
      <c r="MXM76" s="186"/>
      <c r="MXN76" s="185"/>
      <c r="MXO76" s="186"/>
      <c r="MXP76" s="185"/>
      <c r="MXQ76" s="186"/>
      <c r="MXR76" s="185"/>
      <c r="MXS76" s="186"/>
      <c r="MXT76" s="185"/>
      <c r="MXU76" s="186"/>
      <c r="MXV76" s="185"/>
      <c r="MXW76" s="186"/>
      <c r="MXX76" s="185"/>
      <c r="MXY76" s="186"/>
      <c r="MXZ76" s="185"/>
      <c r="MYA76" s="186"/>
      <c r="MYB76" s="185"/>
      <c r="MYC76" s="186"/>
      <c r="MYD76" s="185"/>
      <c r="MYE76" s="186"/>
      <c r="MYF76" s="185"/>
      <c r="MYG76" s="186"/>
      <c r="MYH76" s="185"/>
      <c r="MYI76" s="186"/>
      <c r="MYJ76" s="185"/>
      <c r="MYK76" s="186"/>
      <c r="MYL76" s="185"/>
      <c r="MYM76" s="186"/>
      <c r="MYN76" s="185"/>
      <c r="MYO76" s="186"/>
      <c r="MYP76" s="185"/>
      <c r="MYQ76" s="186"/>
      <c r="MYR76" s="185"/>
      <c r="MYS76" s="186"/>
      <c r="MYT76" s="185"/>
      <c r="MYU76" s="186"/>
      <c r="MYV76" s="185"/>
      <c r="MYW76" s="186"/>
      <c r="MYX76" s="185"/>
      <c r="MYY76" s="186"/>
      <c r="MYZ76" s="185"/>
      <c r="MZA76" s="186"/>
      <c r="MZB76" s="185"/>
      <c r="MZC76" s="186"/>
      <c r="MZD76" s="185"/>
      <c r="MZE76" s="186"/>
      <c r="MZF76" s="185"/>
      <c r="MZG76" s="186"/>
      <c r="MZH76" s="185"/>
      <c r="MZI76" s="186"/>
      <c r="MZJ76" s="185"/>
      <c r="MZK76" s="186"/>
      <c r="MZL76" s="185"/>
      <c r="MZM76" s="186"/>
      <c r="MZN76" s="185"/>
      <c r="MZO76" s="186"/>
      <c r="MZP76" s="185"/>
      <c r="MZQ76" s="186"/>
      <c r="MZR76" s="185"/>
      <c r="MZS76" s="186"/>
      <c r="MZT76" s="185"/>
      <c r="MZU76" s="186"/>
      <c r="MZV76" s="185"/>
      <c r="MZW76" s="186"/>
      <c r="MZX76" s="185"/>
      <c r="MZY76" s="186"/>
      <c r="MZZ76" s="185"/>
      <c r="NAA76" s="186"/>
      <c r="NAB76" s="185"/>
      <c r="NAC76" s="186"/>
      <c r="NAD76" s="185"/>
      <c r="NAE76" s="186"/>
      <c r="NAF76" s="185"/>
      <c r="NAG76" s="186"/>
      <c r="NAH76" s="185"/>
      <c r="NAI76" s="186"/>
      <c r="NAJ76" s="185"/>
      <c r="NAK76" s="186"/>
      <c r="NAL76" s="185"/>
      <c r="NAM76" s="186"/>
      <c r="NAN76" s="185"/>
      <c r="NAO76" s="186"/>
      <c r="NAP76" s="185"/>
      <c r="NAQ76" s="186"/>
      <c r="NAR76" s="185"/>
      <c r="NAS76" s="186"/>
      <c r="NAT76" s="185"/>
      <c r="NAU76" s="186"/>
      <c r="NAV76" s="185"/>
      <c r="NAW76" s="186"/>
      <c r="NAX76" s="185"/>
      <c r="NAY76" s="186"/>
      <c r="NAZ76" s="185"/>
      <c r="NBA76" s="186"/>
      <c r="NBB76" s="185"/>
      <c r="NBC76" s="186"/>
      <c r="NBD76" s="185"/>
      <c r="NBE76" s="186"/>
      <c r="NBF76" s="185"/>
      <c r="NBG76" s="186"/>
      <c r="NBH76" s="185"/>
      <c r="NBI76" s="186"/>
      <c r="NBJ76" s="185"/>
      <c r="NBK76" s="186"/>
      <c r="NBL76" s="185"/>
      <c r="NBM76" s="186"/>
      <c r="NBN76" s="185"/>
      <c r="NBO76" s="186"/>
      <c r="NBP76" s="185"/>
      <c r="NBQ76" s="186"/>
      <c r="NBR76" s="185"/>
      <c r="NBS76" s="186"/>
      <c r="NBT76" s="185"/>
      <c r="NBU76" s="186"/>
      <c r="NBV76" s="185"/>
      <c r="NBW76" s="186"/>
      <c r="NBX76" s="185"/>
      <c r="NBY76" s="186"/>
      <c r="NBZ76" s="185"/>
      <c r="NCA76" s="186"/>
      <c r="NCB76" s="185"/>
      <c r="NCC76" s="186"/>
      <c r="NCD76" s="185"/>
      <c r="NCE76" s="186"/>
      <c r="NCF76" s="185"/>
      <c r="NCG76" s="186"/>
      <c r="NCH76" s="185"/>
      <c r="NCI76" s="186"/>
      <c r="NCJ76" s="185"/>
      <c r="NCK76" s="186"/>
      <c r="NCL76" s="185"/>
      <c r="NCM76" s="186"/>
      <c r="NCN76" s="185"/>
      <c r="NCO76" s="186"/>
      <c r="NCP76" s="185"/>
      <c r="NCQ76" s="186"/>
      <c r="NCR76" s="185"/>
      <c r="NCS76" s="186"/>
      <c r="NCT76" s="185"/>
      <c r="NCU76" s="186"/>
      <c r="NCV76" s="185"/>
      <c r="NCW76" s="186"/>
      <c r="NCX76" s="185"/>
      <c r="NCY76" s="186"/>
      <c r="NCZ76" s="185"/>
      <c r="NDA76" s="186"/>
      <c r="NDB76" s="185"/>
      <c r="NDC76" s="186"/>
      <c r="NDD76" s="185"/>
      <c r="NDE76" s="186"/>
      <c r="NDF76" s="185"/>
      <c r="NDG76" s="186"/>
      <c r="NDH76" s="185"/>
      <c r="NDI76" s="186"/>
      <c r="NDJ76" s="185"/>
      <c r="NDK76" s="186"/>
      <c r="NDL76" s="185"/>
      <c r="NDM76" s="186"/>
      <c r="NDN76" s="185"/>
      <c r="NDO76" s="186"/>
      <c r="NDP76" s="185"/>
      <c r="NDQ76" s="186"/>
      <c r="NDR76" s="185"/>
      <c r="NDS76" s="186"/>
      <c r="NDT76" s="185"/>
      <c r="NDU76" s="186"/>
      <c r="NDV76" s="185"/>
      <c r="NDW76" s="186"/>
      <c r="NDX76" s="185"/>
      <c r="NDY76" s="186"/>
      <c r="NDZ76" s="185"/>
      <c r="NEA76" s="186"/>
      <c r="NEB76" s="185"/>
      <c r="NEC76" s="186"/>
      <c r="NED76" s="185"/>
      <c r="NEE76" s="186"/>
      <c r="NEF76" s="185"/>
      <c r="NEG76" s="186"/>
      <c r="NEH76" s="185"/>
      <c r="NEI76" s="186"/>
      <c r="NEJ76" s="185"/>
      <c r="NEK76" s="186"/>
      <c r="NEL76" s="185"/>
      <c r="NEM76" s="186"/>
      <c r="NEN76" s="185"/>
      <c r="NEO76" s="186"/>
      <c r="NEP76" s="185"/>
      <c r="NEQ76" s="186"/>
      <c r="NER76" s="185"/>
      <c r="NES76" s="186"/>
      <c r="NET76" s="185"/>
      <c r="NEU76" s="186"/>
      <c r="NEV76" s="185"/>
      <c r="NEW76" s="186"/>
      <c r="NEX76" s="185"/>
      <c r="NEY76" s="186"/>
      <c r="NEZ76" s="185"/>
      <c r="NFA76" s="186"/>
      <c r="NFB76" s="185"/>
      <c r="NFC76" s="186"/>
      <c r="NFD76" s="185"/>
      <c r="NFE76" s="186"/>
      <c r="NFF76" s="185"/>
      <c r="NFG76" s="186"/>
      <c r="NFH76" s="185"/>
      <c r="NFI76" s="186"/>
      <c r="NFJ76" s="185"/>
      <c r="NFK76" s="186"/>
      <c r="NFL76" s="185"/>
      <c r="NFM76" s="186"/>
      <c r="NFN76" s="185"/>
      <c r="NFO76" s="186"/>
      <c r="NFP76" s="185"/>
      <c r="NFQ76" s="186"/>
      <c r="NFR76" s="185"/>
      <c r="NFS76" s="186"/>
      <c r="NFT76" s="185"/>
      <c r="NFU76" s="186"/>
      <c r="NFV76" s="185"/>
      <c r="NFW76" s="186"/>
      <c r="NFX76" s="185"/>
      <c r="NFY76" s="186"/>
      <c r="NFZ76" s="185"/>
      <c r="NGA76" s="186"/>
      <c r="NGB76" s="185"/>
      <c r="NGC76" s="186"/>
      <c r="NGD76" s="185"/>
      <c r="NGE76" s="186"/>
      <c r="NGF76" s="185"/>
      <c r="NGG76" s="186"/>
      <c r="NGH76" s="185"/>
      <c r="NGI76" s="186"/>
      <c r="NGJ76" s="185"/>
      <c r="NGK76" s="186"/>
      <c r="NGL76" s="185"/>
      <c r="NGM76" s="186"/>
      <c r="NGN76" s="185"/>
      <c r="NGO76" s="186"/>
      <c r="NGP76" s="185"/>
      <c r="NGQ76" s="186"/>
      <c r="NGR76" s="185"/>
      <c r="NGS76" s="186"/>
      <c r="NGT76" s="185"/>
      <c r="NGU76" s="186"/>
      <c r="NGV76" s="185"/>
      <c r="NGW76" s="186"/>
      <c r="NGX76" s="185"/>
      <c r="NGY76" s="186"/>
      <c r="NGZ76" s="185"/>
      <c r="NHA76" s="186"/>
      <c r="NHB76" s="185"/>
      <c r="NHC76" s="186"/>
      <c r="NHD76" s="185"/>
      <c r="NHE76" s="186"/>
      <c r="NHF76" s="185"/>
      <c r="NHG76" s="186"/>
      <c r="NHH76" s="185"/>
      <c r="NHI76" s="186"/>
      <c r="NHJ76" s="185"/>
      <c r="NHK76" s="186"/>
      <c r="NHL76" s="185"/>
      <c r="NHM76" s="186"/>
      <c r="NHN76" s="185"/>
      <c r="NHO76" s="186"/>
      <c r="NHP76" s="185"/>
      <c r="NHQ76" s="186"/>
      <c r="NHR76" s="185"/>
      <c r="NHS76" s="186"/>
      <c r="NHT76" s="185"/>
      <c r="NHU76" s="186"/>
      <c r="NHV76" s="185"/>
      <c r="NHW76" s="186"/>
      <c r="NHX76" s="185"/>
      <c r="NHY76" s="186"/>
      <c r="NHZ76" s="185"/>
      <c r="NIA76" s="186"/>
      <c r="NIB76" s="185"/>
      <c r="NIC76" s="186"/>
      <c r="NID76" s="185"/>
      <c r="NIE76" s="186"/>
      <c r="NIF76" s="185"/>
      <c r="NIG76" s="186"/>
      <c r="NIH76" s="185"/>
      <c r="NII76" s="186"/>
      <c r="NIJ76" s="185"/>
      <c r="NIK76" s="186"/>
      <c r="NIL76" s="185"/>
      <c r="NIM76" s="186"/>
      <c r="NIN76" s="185"/>
      <c r="NIO76" s="186"/>
      <c r="NIP76" s="185"/>
      <c r="NIQ76" s="186"/>
      <c r="NIR76" s="185"/>
      <c r="NIS76" s="186"/>
      <c r="NIT76" s="185"/>
      <c r="NIU76" s="186"/>
      <c r="NIV76" s="185"/>
      <c r="NIW76" s="186"/>
      <c r="NIX76" s="185"/>
      <c r="NIY76" s="186"/>
      <c r="NIZ76" s="185"/>
      <c r="NJA76" s="186"/>
      <c r="NJB76" s="185"/>
      <c r="NJC76" s="186"/>
      <c r="NJD76" s="185"/>
      <c r="NJE76" s="186"/>
      <c r="NJF76" s="185"/>
      <c r="NJG76" s="186"/>
      <c r="NJH76" s="185"/>
      <c r="NJI76" s="186"/>
      <c r="NJJ76" s="185"/>
      <c r="NJK76" s="186"/>
      <c r="NJL76" s="185"/>
      <c r="NJM76" s="186"/>
      <c r="NJN76" s="185"/>
      <c r="NJO76" s="186"/>
      <c r="NJP76" s="185"/>
      <c r="NJQ76" s="186"/>
      <c r="NJR76" s="185"/>
      <c r="NJS76" s="186"/>
      <c r="NJT76" s="185"/>
      <c r="NJU76" s="186"/>
      <c r="NJV76" s="185"/>
      <c r="NJW76" s="186"/>
      <c r="NJX76" s="185"/>
      <c r="NJY76" s="186"/>
      <c r="NJZ76" s="185"/>
      <c r="NKA76" s="186"/>
      <c r="NKB76" s="185"/>
      <c r="NKC76" s="186"/>
      <c r="NKD76" s="185"/>
      <c r="NKE76" s="186"/>
      <c r="NKF76" s="185"/>
      <c r="NKG76" s="186"/>
      <c r="NKH76" s="185"/>
      <c r="NKI76" s="186"/>
      <c r="NKJ76" s="185"/>
      <c r="NKK76" s="186"/>
      <c r="NKL76" s="185"/>
      <c r="NKM76" s="186"/>
      <c r="NKN76" s="185"/>
      <c r="NKO76" s="186"/>
      <c r="NKP76" s="185"/>
      <c r="NKQ76" s="186"/>
      <c r="NKR76" s="185"/>
      <c r="NKS76" s="186"/>
      <c r="NKT76" s="185"/>
      <c r="NKU76" s="186"/>
      <c r="NKV76" s="185"/>
      <c r="NKW76" s="186"/>
      <c r="NKX76" s="185"/>
      <c r="NKY76" s="186"/>
      <c r="NKZ76" s="185"/>
      <c r="NLA76" s="186"/>
      <c r="NLB76" s="185"/>
      <c r="NLC76" s="186"/>
      <c r="NLD76" s="185"/>
      <c r="NLE76" s="186"/>
      <c r="NLF76" s="185"/>
      <c r="NLG76" s="186"/>
      <c r="NLH76" s="185"/>
      <c r="NLI76" s="186"/>
      <c r="NLJ76" s="185"/>
      <c r="NLK76" s="186"/>
      <c r="NLL76" s="185"/>
      <c r="NLM76" s="186"/>
      <c r="NLN76" s="185"/>
      <c r="NLO76" s="186"/>
      <c r="NLP76" s="185"/>
      <c r="NLQ76" s="186"/>
      <c r="NLR76" s="185"/>
      <c r="NLS76" s="186"/>
      <c r="NLT76" s="185"/>
      <c r="NLU76" s="186"/>
      <c r="NLV76" s="185"/>
      <c r="NLW76" s="186"/>
      <c r="NLX76" s="185"/>
      <c r="NLY76" s="186"/>
      <c r="NLZ76" s="185"/>
      <c r="NMA76" s="186"/>
      <c r="NMB76" s="185"/>
      <c r="NMC76" s="186"/>
      <c r="NMD76" s="185"/>
      <c r="NME76" s="186"/>
      <c r="NMF76" s="185"/>
      <c r="NMG76" s="186"/>
      <c r="NMH76" s="185"/>
      <c r="NMI76" s="186"/>
      <c r="NMJ76" s="185"/>
      <c r="NMK76" s="186"/>
      <c r="NML76" s="185"/>
      <c r="NMM76" s="186"/>
      <c r="NMN76" s="185"/>
      <c r="NMO76" s="186"/>
      <c r="NMP76" s="185"/>
      <c r="NMQ76" s="186"/>
      <c r="NMR76" s="185"/>
      <c r="NMS76" s="186"/>
      <c r="NMT76" s="185"/>
      <c r="NMU76" s="186"/>
      <c r="NMV76" s="185"/>
      <c r="NMW76" s="186"/>
      <c r="NMX76" s="185"/>
      <c r="NMY76" s="186"/>
      <c r="NMZ76" s="185"/>
      <c r="NNA76" s="186"/>
      <c r="NNB76" s="185"/>
      <c r="NNC76" s="186"/>
      <c r="NND76" s="185"/>
      <c r="NNE76" s="186"/>
      <c r="NNF76" s="185"/>
      <c r="NNG76" s="186"/>
      <c r="NNH76" s="185"/>
      <c r="NNI76" s="186"/>
      <c r="NNJ76" s="185"/>
      <c r="NNK76" s="186"/>
      <c r="NNL76" s="185"/>
      <c r="NNM76" s="186"/>
      <c r="NNN76" s="185"/>
      <c r="NNO76" s="186"/>
      <c r="NNP76" s="185"/>
      <c r="NNQ76" s="186"/>
      <c r="NNR76" s="185"/>
      <c r="NNS76" s="186"/>
      <c r="NNT76" s="185"/>
      <c r="NNU76" s="186"/>
      <c r="NNV76" s="185"/>
      <c r="NNW76" s="186"/>
      <c r="NNX76" s="185"/>
      <c r="NNY76" s="186"/>
      <c r="NNZ76" s="185"/>
      <c r="NOA76" s="186"/>
      <c r="NOB76" s="185"/>
      <c r="NOC76" s="186"/>
      <c r="NOD76" s="185"/>
      <c r="NOE76" s="186"/>
      <c r="NOF76" s="185"/>
      <c r="NOG76" s="186"/>
      <c r="NOH76" s="185"/>
      <c r="NOI76" s="186"/>
      <c r="NOJ76" s="185"/>
      <c r="NOK76" s="186"/>
      <c r="NOL76" s="185"/>
      <c r="NOM76" s="186"/>
      <c r="NON76" s="185"/>
      <c r="NOO76" s="186"/>
      <c r="NOP76" s="185"/>
      <c r="NOQ76" s="186"/>
      <c r="NOR76" s="185"/>
      <c r="NOS76" s="186"/>
      <c r="NOT76" s="185"/>
      <c r="NOU76" s="186"/>
      <c r="NOV76" s="185"/>
      <c r="NOW76" s="186"/>
      <c r="NOX76" s="185"/>
      <c r="NOY76" s="186"/>
      <c r="NOZ76" s="185"/>
      <c r="NPA76" s="186"/>
      <c r="NPB76" s="185"/>
      <c r="NPC76" s="186"/>
      <c r="NPD76" s="185"/>
      <c r="NPE76" s="186"/>
      <c r="NPF76" s="185"/>
      <c r="NPG76" s="186"/>
      <c r="NPH76" s="185"/>
      <c r="NPI76" s="186"/>
      <c r="NPJ76" s="185"/>
      <c r="NPK76" s="186"/>
      <c r="NPL76" s="185"/>
      <c r="NPM76" s="186"/>
      <c r="NPN76" s="185"/>
      <c r="NPO76" s="186"/>
      <c r="NPP76" s="185"/>
      <c r="NPQ76" s="186"/>
      <c r="NPR76" s="185"/>
      <c r="NPS76" s="186"/>
      <c r="NPT76" s="185"/>
      <c r="NPU76" s="186"/>
      <c r="NPV76" s="185"/>
      <c r="NPW76" s="186"/>
      <c r="NPX76" s="185"/>
      <c r="NPY76" s="186"/>
      <c r="NPZ76" s="185"/>
      <c r="NQA76" s="186"/>
      <c r="NQB76" s="185"/>
      <c r="NQC76" s="186"/>
      <c r="NQD76" s="185"/>
      <c r="NQE76" s="186"/>
      <c r="NQF76" s="185"/>
      <c r="NQG76" s="186"/>
      <c r="NQH76" s="185"/>
      <c r="NQI76" s="186"/>
      <c r="NQJ76" s="185"/>
      <c r="NQK76" s="186"/>
      <c r="NQL76" s="185"/>
      <c r="NQM76" s="186"/>
      <c r="NQN76" s="185"/>
      <c r="NQO76" s="186"/>
      <c r="NQP76" s="185"/>
      <c r="NQQ76" s="186"/>
      <c r="NQR76" s="185"/>
      <c r="NQS76" s="186"/>
      <c r="NQT76" s="185"/>
      <c r="NQU76" s="186"/>
      <c r="NQV76" s="185"/>
      <c r="NQW76" s="186"/>
      <c r="NQX76" s="185"/>
      <c r="NQY76" s="186"/>
      <c r="NQZ76" s="185"/>
      <c r="NRA76" s="186"/>
      <c r="NRB76" s="185"/>
      <c r="NRC76" s="186"/>
      <c r="NRD76" s="185"/>
      <c r="NRE76" s="186"/>
      <c r="NRF76" s="185"/>
      <c r="NRG76" s="186"/>
      <c r="NRH76" s="185"/>
      <c r="NRI76" s="186"/>
      <c r="NRJ76" s="185"/>
      <c r="NRK76" s="186"/>
      <c r="NRL76" s="185"/>
      <c r="NRM76" s="186"/>
      <c r="NRN76" s="185"/>
      <c r="NRO76" s="186"/>
      <c r="NRP76" s="185"/>
      <c r="NRQ76" s="186"/>
      <c r="NRR76" s="185"/>
      <c r="NRS76" s="186"/>
      <c r="NRT76" s="185"/>
      <c r="NRU76" s="186"/>
      <c r="NRV76" s="185"/>
      <c r="NRW76" s="186"/>
      <c r="NRX76" s="185"/>
      <c r="NRY76" s="186"/>
      <c r="NRZ76" s="185"/>
      <c r="NSA76" s="186"/>
      <c r="NSB76" s="185"/>
      <c r="NSC76" s="186"/>
      <c r="NSD76" s="185"/>
      <c r="NSE76" s="186"/>
      <c r="NSF76" s="185"/>
      <c r="NSG76" s="186"/>
      <c r="NSH76" s="185"/>
      <c r="NSI76" s="186"/>
      <c r="NSJ76" s="185"/>
      <c r="NSK76" s="186"/>
      <c r="NSL76" s="185"/>
      <c r="NSM76" s="186"/>
      <c r="NSN76" s="185"/>
      <c r="NSO76" s="186"/>
      <c r="NSP76" s="185"/>
      <c r="NSQ76" s="186"/>
      <c r="NSR76" s="185"/>
      <c r="NSS76" s="186"/>
      <c r="NST76" s="185"/>
      <c r="NSU76" s="186"/>
      <c r="NSV76" s="185"/>
      <c r="NSW76" s="186"/>
      <c r="NSX76" s="185"/>
      <c r="NSY76" s="186"/>
      <c r="NSZ76" s="185"/>
      <c r="NTA76" s="186"/>
      <c r="NTB76" s="185"/>
      <c r="NTC76" s="186"/>
      <c r="NTD76" s="185"/>
      <c r="NTE76" s="186"/>
      <c r="NTF76" s="185"/>
      <c r="NTG76" s="186"/>
      <c r="NTH76" s="185"/>
      <c r="NTI76" s="186"/>
      <c r="NTJ76" s="185"/>
      <c r="NTK76" s="186"/>
      <c r="NTL76" s="185"/>
      <c r="NTM76" s="186"/>
      <c r="NTN76" s="185"/>
      <c r="NTO76" s="186"/>
      <c r="NTP76" s="185"/>
      <c r="NTQ76" s="186"/>
      <c r="NTR76" s="185"/>
      <c r="NTS76" s="186"/>
      <c r="NTT76" s="185"/>
      <c r="NTU76" s="186"/>
      <c r="NTV76" s="185"/>
      <c r="NTW76" s="186"/>
      <c r="NTX76" s="185"/>
      <c r="NTY76" s="186"/>
      <c r="NTZ76" s="185"/>
      <c r="NUA76" s="186"/>
      <c r="NUB76" s="185"/>
      <c r="NUC76" s="186"/>
      <c r="NUD76" s="185"/>
      <c r="NUE76" s="186"/>
      <c r="NUF76" s="185"/>
      <c r="NUG76" s="186"/>
      <c r="NUH76" s="185"/>
      <c r="NUI76" s="186"/>
      <c r="NUJ76" s="185"/>
      <c r="NUK76" s="186"/>
      <c r="NUL76" s="185"/>
      <c r="NUM76" s="186"/>
      <c r="NUN76" s="185"/>
      <c r="NUO76" s="186"/>
      <c r="NUP76" s="185"/>
      <c r="NUQ76" s="186"/>
      <c r="NUR76" s="185"/>
      <c r="NUS76" s="186"/>
      <c r="NUT76" s="185"/>
      <c r="NUU76" s="186"/>
      <c r="NUV76" s="185"/>
      <c r="NUW76" s="186"/>
      <c r="NUX76" s="185"/>
      <c r="NUY76" s="186"/>
      <c r="NUZ76" s="185"/>
      <c r="NVA76" s="186"/>
      <c r="NVB76" s="185"/>
      <c r="NVC76" s="186"/>
      <c r="NVD76" s="185"/>
      <c r="NVE76" s="186"/>
      <c r="NVF76" s="185"/>
      <c r="NVG76" s="186"/>
      <c r="NVH76" s="185"/>
      <c r="NVI76" s="186"/>
      <c r="NVJ76" s="185"/>
      <c r="NVK76" s="186"/>
      <c r="NVL76" s="185"/>
      <c r="NVM76" s="186"/>
      <c r="NVN76" s="185"/>
      <c r="NVO76" s="186"/>
      <c r="NVP76" s="185"/>
      <c r="NVQ76" s="186"/>
      <c r="NVR76" s="185"/>
      <c r="NVS76" s="186"/>
      <c r="NVT76" s="185"/>
      <c r="NVU76" s="186"/>
      <c r="NVV76" s="185"/>
      <c r="NVW76" s="186"/>
      <c r="NVX76" s="185"/>
      <c r="NVY76" s="186"/>
      <c r="NVZ76" s="185"/>
      <c r="NWA76" s="186"/>
      <c r="NWB76" s="185"/>
      <c r="NWC76" s="186"/>
      <c r="NWD76" s="185"/>
      <c r="NWE76" s="186"/>
      <c r="NWF76" s="185"/>
      <c r="NWG76" s="186"/>
      <c r="NWH76" s="185"/>
      <c r="NWI76" s="186"/>
      <c r="NWJ76" s="185"/>
      <c r="NWK76" s="186"/>
      <c r="NWL76" s="185"/>
      <c r="NWM76" s="186"/>
      <c r="NWN76" s="185"/>
      <c r="NWO76" s="186"/>
      <c r="NWP76" s="185"/>
      <c r="NWQ76" s="186"/>
      <c r="NWR76" s="185"/>
      <c r="NWS76" s="186"/>
      <c r="NWT76" s="185"/>
      <c r="NWU76" s="186"/>
      <c r="NWV76" s="185"/>
      <c r="NWW76" s="186"/>
      <c r="NWX76" s="185"/>
      <c r="NWY76" s="186"/>
      <c r="NWZ76" s="185"/>
      <c r="NXA76" s="186"/>
      <c r="NXB76" s="185"/>
      <c r="NXC76" s="186"/>
      <c r="NXD76" s="185"/>
      <c r="NXE76" s="186"/>
      <c r="NXF76" s="185"/>
      <c r="NXG76" s="186"/>
      <c r="NXH76" s="185"/>
      <c r="NXI76" s="186"/>
      <c r="NXJ76" s="185"/>
      <c r="NXK76" s="186"/>
      <c r="NXL76" s="185"/>
      <c r="NXM76" s="186"/>
      <c r="NXN76" s="185"/>
      <c r="NXO76" s="186"/>
      <c r="NXP76" s="185"/>
      <c r="NXQ76" s="186"/>
      <c r="NXR76" s="185"/>
      <c r="NXS76" s="186"/>
      <c r="NXT76" s="185"/>
      <c r="NXU76" s="186"/>
      <c r="NXV76" s="185"/>
      <c r="NXW76" s="186"/>
      <c r="NXX76" s="185"/>
      <c r="NXY76" s="186"/>
      <c r="NXZ76" s="185"/>
      <c r="NYA76" s="186"/>
      <c r="NYB76" s="185"/>
      <c r="NYC76" s="186"/>
      <c r="NYD76" s="185"/>
      <c r="NYE76" s="186"/>
      <c r="NYF76" s="185"/>
      <c r="NYG76" s="186"/>
      <c r="NYH76" s="185"/>
      <c r="NYI76" s="186"/>
      <c r="NYJ76" s="185"/>
      <c r="NYK76" s="186"/>
      <c r="NYL76" s="185"/>
      <c r="NYM76" s="186"/>
      <c r="NYN76" s="185"/>
      <c r="NYO76" s="186"/>
      <c r="NYP76" s="185"/>
      <c r="NYQ76" s="186"/>
      <c r="NYR76" s="185"/>
      <c r="NYS76" s="186"/>
      <c r="NYT76" s="185"/>
      <c r="NYU76" s="186"/>
      <c r="NYV76" s="185"/>
      <c r="NYW76" s="186"/>
      <c r="NYX76" s="185"/>
      <c r="NYY76" s="186"/>
      <c r="NYZ76" s="185"/>
      <c r="NZA76" s="186"/>
      <c r="NZB76" s="185"/>
      <c r="NZC76" s="186"/>
      <c r="NZD76" s="185"/>
      <c r="NZE76" s="186"/>
      <c r="NZF76" s="185"/>
      <c r="NZG76" s="186"/>
      <c r="NZH76" s="185"/>
      <c r="NZI76" s="186"/>
      <c r="NZJ76" s="185"/>
      <c r="NZK76" s="186"/>
      <c r="NZL76" s="185"/>
      <c r="NZM76" s="186"/>
      <c r="NZN76" s="185"/>
      <c r="NZO76" s="186"/>
      <c r="NZP76" s="185"/>
      <c r="NZQ76" s="186"/>
      <c r="NZR76" s="185"/>
      <c r="NZS76" s="186"/>
      <c r="NZT76" s="185"/>
      <c r="NZU76" s="186"/>
      <c r="NZV76" s="185"/>
      <c r="NZW76" s="186"/>
      <c r="NZX76" s="185"/>
      <c r="NZY76" s="186"/>
      <c r="NZZ76" s="185"/>
      <c r="OAA76" s="186"/>
      <c r="OAB76" s="185"/>
      <c r="OAC76" s="186"/>
      <c r="OAD76" s="185"/>
      <c r="OAE76" s="186"/>
      <c r="OAF76" s="185"/>
      <c r="OAG76" s="186"/>
      <c r="OAH76" s="185"/>
      <c r="OAI76" s="186"/>
      <c r="OAJ76" s="185"/>
      <c r="OAK76" s="186"/>
      <c r="OAL76" s="185"/>
      <c r="OAM76" s="186"/>
      <c r="OAN76" s="185"/>
      <c r="OAO76" s="186"/>
      <c r="OAP76" s="185"/>
      <c r="OAQ76" s="186"/>
      <c r="OAR76" s="185"/>
      <c r="OAS76" s="186"/>
      <c r="OAT76" s="185"/>
      <c r="OAU76" s="186"/>
      <c r="OAV76" s="185"/>
      <c r="OAW76" s="186"/>
      <c r="OAX76" s="185"/>
      <c r="OAY76" s="186"/>
      <c r="OAZ76" s="185"/>
      <c r="OBA76" s="186"/>
      <c r="OBB76" s="185"/>
      <c r="OBC76" s="186"/>
      <c r="OBD76" s="185"/>
      <c r="OBE76" s="186"/>
      <c r="OBF76" s="185"/>
      <c r="OBG76" s="186"/>
      <c r="OBH76" s="185"/>
      <c r="OBI76" s="186"/>
      <c r="OBJ76" s="185"/>
      <c r="OBK76" s="186"/>
      <c r="OBL76" s="185"/>
      <c r="OBM76" s="186"/>
      <c r="OBN76" s="185"/>
      <c r="OBO76" s="186"/>
      <c r="OBP76" s="185"/>
      <c r="OBQ76" s="186"/>
      <c r="OBR76" s="185"/>
      <c r="OBS76" s="186"/>
      <c r="OBT76" s="185"/>
      <c r="OBU76" s="186"/>
      <c r="OBV76" s="185"/>
      <c r="OBW76" s="186"/>
      <c r="OBX76" s="185"/>
      <c r="OBY76" s="186"/>
      <c r="OBZ76" s="185"/>
      <c r="OCA76" s="186"/>
      <c r="OCB76" s="185"/>
      <c r="OCC76" s="186"/>
      <c r="OCD76" s="185"/>
      <c r="OCE76" s="186"/>
      <c r="OCF76" s="185"/>
      <c r="OCG76" s="186"/>
      <c r="OCH76" s="185"/>
      <c r="OCI76" s="186"/>
      <c r="OCJ76" s="185"/>
      <c r="OCK76" s="186"/>
      <c r="OCL76" s="185"/>
      <c r="OCM76" s="186"/>
      <c r="OCN76" s="185"/>
      <c r="OCO76" s="186"/>
      <c r="OCP76" s="185"/>
      <c r="OCQ76" s="186"/>
      <c r="OCR76" s="185"/>
      <c r="OCS76" s="186"/>
      <c r="OCT76" s="185"/>
      <c r="OCU76" s="186"/>
      <c r="OCV76" s="185"/>
      <c r="OCW76" s="186"/>
      <c r="OCX76" s="185"/>
      <c r="OCY76" s="186"/>
      <c r="OCZ76" s="185"/>
      <c r="ODA76" s="186"/>
      <c r="ODB76" s="185"/>
      <c r="ODC76" s="186"/>
      <c r="ODD76" s="185"/>
      <c r="ODE76" s="186"/>
      <c r="ODF76" s="185"/>
      <c r="ODG76" s="186"/>
      <c r="ODH76" s="185"/>
      <c r="ODI76" s="186"/>
      <c r="ODJ76" s="185"/>
      <c r="ODK76" s="186"/>
      <c r="ODL76" s="185"/>
      <c r="ODM76" s="186"/>
      <c r="ODN76" s="185"/>
      <c r="ODO76" s="186"/>
      <c r="ODP76" s="185"/>
      <c r="ODQ76" s="186"/>
      <c r="ODR76" s="185"/>
      <c r="ODS76" s="186"/>
      <c r="ODT76" s="185"/>
      <c r="ODU76" s="186"/>
      <c r="ODV76" s="185"/>
      <c r="ODW76" s="186"/>
      <c r="ODX76" s="185"/>
      <c r="ODY76" s="186"/>
      <c r="ODZ76" s="185"/>
      <c r="OEA76" s="186"/>
      <c r="OEB76" s="185"/>
      <c r="OEC76" s="186"/>
      <c r="OED76" s="185"/>
      <c r="OEE76" s="186"/>
      <c r="OEF76" s="185"/>
      <c r="OEG76" s="186"/>
      <c r="OEH76" s="185"/>
      <c r="OEI76" s="186"/>
      <c r="OEJ76" s="185"/>
      <c r="OEK76" s="186"/>
      <c r="OEL76" s="185"/>
      <c r="OEM76" s="186"/>
      <c r="OEN76" s="185"/>
      <c r="OEO76" s="186"/>
      <c r="OEP76" s="185"/>
      <c r="OEQ76" s="186"/>
      <c r="OER76" s="185"/>
      <c r="OES76" s="186"/>
      <c r="OET76" s="185"/>
      <c r="OEU76" s="186"/>
      <c r="OEV76" s="185"/>
      <c r="OEW76" s="186"/>
      <c r="OEX76" s="185"/>
      <c r="OEY76" s="186"/>
      <c r="OEZ76" s="185"/>
      <c r="OFA76" s="186"/>
      <c r="OFB76" s="185"/>
      <c r="OFC76" s="186"/>
      <c r="OFD76" s="185"/>
      <c r="OFE76" s="186"/>
      <c r="OFF76" s="185"/>
      <c r="OFG76" s="186"/>
      <c r="OFH76" s="185"/>
      <c r="OFI76" s="186"/>
      <c r="OFJ76" s="185"/>
      <c r="OFK76" s="186"/>
      <c r="OFL76" s="185"/>
      <c r="OFM76" s="186"/>
      <c r="OFN76" s="185"/>
      <c r="OFO76" s="186"/>
      <c r="OFP76" s="185"/>
      <c r="OFQ76" s="186"/>
      <c r="OFR76" s="185"/>
      <c r="OFS76" s="186"/>
      <c r="OFT76" s="185"/>
      <c r="OFU76" s="186"/>
      <c r="OFV76" s="185"/>
      <c r="OFW76" s="186"/>
      <c r="OFX76" s="185"/>
      <c r="OFY76" s="186"/>
      <c r="OFZ76" s="185"/>
      <c r="OGA76" s="186"/>
      <c r="OGB76" s="185"/>
      <c r="OGC76" s="186"/>
      <c r="OGD76" s="185"/>
      <c r="OGE76" s="186"/>
      <c r="OGF76" s="185"/>
      <c r="OGG76" s="186"/>
      <c r="OGH76" s="185"/>
      <c r="OGI76" s="186"/>
      <c r="OGJ76" s="185"/>
      <c r="OGK76" s="186"/>
      <c r="OGL76" s="185"/>
      <c r="OGM76" s="186"/>
      <c r="OGN76" s="185"/>
      <c r="OGO76" s="186"/>
      <c r="OGP76" s="185"/>
      <c r="OGQ76" s="186"/>
      <c r="OGR76" s="185"/>
      <c r="OGS76" s="186"/>
      <c r="OGT76" s="185"/>
      <c r="OGU76" s="186"/>
      <c r="OGV76" s="185"/>
      <c r="OGW76" s="186"/>
      <c r="OGX76" s="185"/>
      <c r="OGY76" s="186"/>
      <c r="OGZ76" s="185"/>
      <c r="OHA76" s="186"/>
      <c r="OHB76" s="185"/>
      <c r="OHC76" s="186"/>
      <c r="OHD76" s="185"/>
      <c r="OHE76" s="186"/>
      <c r="OHF76" s="185"/>
      <c r="OHG76" s="186"/>
      <c r="OHH76" s="185"/>
      <c r="OHI76" s="186"/>
      <c r="OHJ76" s="185"/>
      <c r="OHK76" s="186"/>
      <c r="OHL76" s="185"/>
      <c r="OHM76" s="186"/>
      <c r="OHN76" s="185"/>
      <c r="OHO76" s="186"/>
      <c r="OHP76" s="185"/>
      <c r="OHQ76" s="186"/>
      <c r="OHR76" s="185"/>
      <c r="OHS76" s="186"/>
      <c r="OHT76" s="185"/>
      <c r="OHU76" s="186"/>
      <c r="OHV76" s="185"/>
      <c r="OHW76" s="186"/>
      <c r="OHX76" s="185"/>
      <c r="OHY76" s="186"/>
      <c r="OHZ76" s="185"/>
      <c r="OIA76" s="186"/>
      <c r="OIB76" s="185"/>
      <c r="OIC76" s="186"/>
      <c r="OID76" s="185"/>
      <c r="OIE76" s="186"/>
      <c r="OIF76" s="185"/>
      <c r="OIG76" s="186"/>
      <c r="OIH76" s="185"/>
      <c r="OII76" s="186"/>
      <c r="OIJ76" s="185"/>
      <c r="OIK76" s="186"/>
      <c r="OIL76" s="185"/>
      <c r="OIM76" s="186"/>
      <c r="OIN76" s="185"/>
      <c r="OIO76" s="186"/>
      <c r="OIP76" s="185"/>
      <c r="OIQ76" s="186"/>
      <c r="OIR76" s="185"/>
      <c r="OIS76" s="186"/>
      <c r="OIT76" s="185"/>
      <c r="OIU76" s="186"/>
      <c r="OIV76" s="185"/>
      <c r="OIW76" s="186"/>
      <c r="OIX76" s="185"/>
      <c r="OIY76" s="186"/>
      <c r="OIZ76" s="185"/>
      <c r="OJA76" s="186"/>
      <c r="OJB76" s="185"/>
      <c r="OJC76" s="186"/>
      <c r="OJD76" s="185"/>
      <c r="OJE76" s="186"/>
      <c r="OJF76" s="185"/>
      <c r="OJG76" s="186"/>
      <c r="OJH76" s="185"/>
      <c r="OJI76" s="186"/>
      <c r="OJJ76" s="185"/>
      <c r="OJK76" s="186"/>
      <c r="OJL76" s="185"/>
      <c r="OJM76" s="186"/>
      <c r="OJN76" s="185"/>
      <c r="OJO76" s="186"/>
      <c r="OJP76" s="185"/>
      <c r="OJQ76" s="186"/>
      <c r="OJR76" s="185"/>
      <c r="OJS76" s="186"/>
      <c r="OJT76" s="185"/>
      <c r="OJU76" s="186"/>
      <c r="OJV76" s="185"/>
      <c r="OJW76" s="186"/>
      <c r="OJX76" s="185"/>
      <c r="OJY76" s="186"/>
      <c r="OJZ76" s="185"/>
      <c r="OKA76" s="186"/>
      <c r="OKB76" s="185"/>
      <c r="OKC76" s="186"/>
      <c r="OKD76" s="185"/>
      <c r="OKE76" s="186"/>
      <c r="OKF76" s="185"/>
      <c r="OKG76" s="186"/>
      <c r="OKH76" s="185"/>
      <c r="OKI76" s="186"/>
      <c r="OKJ76" s="185"/>
      <c r="OKK76" s="186"/>
      <c r="OKL76" s="185"/>
      <c r="OKM76" s="186"/>
      <c r="OKN76" s="185"/>
      <c r="OKO76" s="186"/>
      <c r="OKP76" s="185"/>
      <c r="OKQ76" s="186"/>
      <c r="OKR76" s="185"/>
      <c r="OKS76" s="186"/>
      <c r="OKT76" s="185"/>
      <c r="OKU76" s="186"/>
      <c r="OKV76" s="185"/>
      <c r="OKW76" s="186"/>
      <c r="OKX76" s="185"/>
      <c r="OKY76" s="186"/>
      <c r="OKZ76" s="185"/>
      <c r="OLA76" s="186"/>
      <c r="OLB76" s="185"/>
      <c r="OLC76" s="186"/>
      <c r="OLD76" s="185"/>
      <c r="OLE76" s="186"/>
      <c r="OLF76" s="185"/>
      <c r="OLG76" s="186"/>
      <c r="OLH76" s="185"/>
      <c r="OLI76" s="186"/>
      <c r="OLJ76" s="185"/>
      <c r="OLK76" s="186"/>
      <c r="OLL76" s="185"/>
      <c r="OLM76" s="186"/>
      <c r="OLN76" s="185"/>
      <c r="OLO76" s="186"/>
      <c r="OLP76" s="185"/>
      <c r="OLQ76" s="186"/>
      <c r="OLR76" s="185"/>
      <c r="OLS76" s="186"/>
      <c r="OLT76" s="185"/>
      <c r="OLU76" s="186"/>
      <c r="OLV76" s="185"/>
      <c r="OLW76" s="186"/>
      <c r="OLX76" s="185"/>
      <c r="OLY76" s="186"/>
      <c r="OLZ76" s="185"/>
      <c r="OMA76" s="186"/>
      <c r="OMB76" s="185"/>
      <c r="OMC76" s="186"/>
      <c r="OMD76" s="185"/>
      <c r="OME76" s="186"/>
      <c r="OMF76" s="185"/>
      <c r="OMG76" s="186"/>
      <c r="OMH76" s="185"/>
      <c r="OMI76" s="186"/>
      <c r="OMJ76" s="185"/>
      <c r="OMK76" s="186"/>
      <c r="OML76" s="185"/>
      <c r="OMM76" s="186"/>
      <c r="OMN76" s="185"/>
      <c r="OMO76" s="186"/>
      <c r="OMP76" s="185"/>
      <c r="OMQ76" s="186"/>
      <c r="OMR76" s="185"/>
      <c r="OMS76" s="186"/>
      <c r="OMT76" s="185"/>
      <c r="OMU76" s="186"/>
      <c r="OMV76" s="185"/>
      <c r="OMW76" s="186"/>
      <c r="OMX76" s="185"/>
      <c r="OMY76" s="186"/>
      <c r="OMZ76" s="185"/>
      <c r="ONA76" s="186"/>
      <c r="ONB76" s="185"/>
      <c r="ONC76" s="186"/>
      <c r="OND76" s="185"/>
      <c r="ONE76" s="186"/>
      <c r="ONF76" s="185"/>
      <c r="ONG76" s="186"/>
      <c r="ONH76" s="185"/>
      <c r="ONI76" s="186"/>
      <c r="ONJ76" s="185"/>
      <c r="ONK76" s="186"/>
      <c r="ONL76" s="185"/>
      <c r="ONM76" s="186"/>
      <c r="ONN76" s="185"/>
      <c r="ONO76" s="186"/>
      <c r="ONP76" s="185"/>
      <c r="ONQ76" s="186"/>
      <c r="ONR76" s="185"/>
      <c r="ONS76" s="186"/>
      <c r="ONT76" s="185"/>
      <c r="ONU76" s="186"/>
      <c r="ONV76" s="185"/>
      <c r="ONW76" s="186"/>
      <c r="ONX76" s="185"/>
      <c r="ONY76" s="186"/>
      <c r="ONZ76" s="185"/>
      <c r="OOA76" s="186"/>
      <c r="OOB76" s="185"/>
      <c r="OOC76" s="186"/>
      <c r="OOD76" s="185"/>
      <c r="OOE76" s="186"/>
      <c r="OOF76" s="185"/>
      <c r="OOG76" s="186"/>
      <c r="OOH76" s="185"/>
      <c r="OOI76" s="186"/>
      <c r="OOJ76" s="185"/>
      <c r="OOK76" s="186"/>
      <c r="OOL76" s="185"/>
      <c r="OOM76" s="186"/>
      <c r="OON76" s="185"/>
      <c r="OOO76" s="186"/>
      <c r="OOP76" s="185"/>
      <c r="OOQ76" s="186"/>
      <c r="OOR76" s="185"/>
      <c r="OOS76" s="186"/>
      <c r="OOT76" s="185"/>
      <c r="OOU76" s="186"/>
      <c r="OOV76" s="185"/>
      <c r="OOW76" s="186"/>
      <c r="OOX76" s="185"/>
      <c r="OOY76" s="186"/>
      <c r="OOZ76" s="185"/>
      <c r="OPA76" s="186"/>
      <c r="OPB76" s="185"/>
      <c r="OPC76" s="186"/>
      <c r="OPD76" s="185"/>
      <c r="OPE76" s="186"/>
      <c r="OPF76" s="185"/>
      <c r="OPG76" s="186"/>
      <c r="OPH76" s="185"/>
      <c r="OPI76" s="186"/>
      <c r="OPJ76" s="185"/>
      <c r="OPK76" s="186"/>
      <c r="OPL76" s="185"/>
      <c r="OPM76" s="186"/>
      <c r="OPN76" s="185"/>
      <c r="OPO76" s="186"/>
      <c r="OPP76" s="185"/>
      <c r="OPQ76" s="186"/>
      <c r="OPR76" s="185"/>
      <c r="OPS76" s="186"/>
      <c r="OPT76" s="185"/>
      <c r="OPU76" s="186"/>
      <c r="OPV76" s="185"/>
      <c r="OPW76" s="186"/>
      <c r="OPX76" s="185"/>
      <c r="OPY76" s="186"/>
      <c r="OPZ76" s="185"/>
      <c r="OQA76" s="186"/>
      <c r="OQB76" s="185"/>
      <c r="OQC76" s="186"/>
      <c r="OQD76" s="185"/>
      <c r="OQE76" s="186"/>
      <c r="OQF76" s="185"/>
      <c r="OQG76" s="186"/>
      <c r="OQH76" s="185"/>
      <c r="OQI76" s="186"/>
      <c r="OQJ76" s="185"/>
      <c r="OQK76" s="186"/>
      <c r="OQL76" s="185"/>
      <c r="OQM76" s="186"/>
      <c r="OQN76" s="185"/>
      <c r="OQO76" s="186"/>
      <c r="OQP76" s="185"/>
      <c r="OQQ76" s="186"/>
      <c r="OQR76" s="185"/>
      <c r="OQS76" s="186"/>
      <c r="OQT76" s="185"/>
      <c r="OQU76" s="186"/>
      <c r="OQV76" s="185"/>
      <c r="OQW76" s="186"/>
      <c r="OQX76" s="185"/>
      <c r="OQY76" s="186"/>
      <c r="OQZ76" s="185"/>
      <c r="ORA76" s="186"/>
      <c r="ORB76" s="185"/>
      <c r="ORC76" s="186"/>
      <c r="ORD76" s="185"/>
      <c r="ORE76" s="186"/>
      <c r="ORF76" s="185"/>
      <c r="ORG76" s="186"/>
      <c r="ORH76" s="185"/>
      <c r="ORI76" s="186"/>
      <c r="ORJ76" s="185"/>
      <c r="ORK76" s="186"/>
      <c r="ORL76" s="185"/>
      <c r="ORM76" s="186"/>
      <c r="ORN76" s="185"/>
      <c r="ORO76" s="186"/>
      <c r="ORP76" s="185"/>
      <c r="ORQ76" s="186"/>
      <c r="ORR76" s="185"/>
      <c r="ORS76" s="186"/>
      <c r="ORT76" s="185"/>
      <c r="ORU76" s="186"/>
      <c r="ORV76" s="185"/>
      <c r="ORW76" s="186"/>
      <c r="ORX76" s="185"/>
      <c r="ORY76" s="186"/>
      <c r="ORZ76" s="185"/>
      <c r="OSA76" s="186"/>
      <c r="OSB76" s="185"/>
      <c r="OSC76" s="186"/>
      <c r="OSD76" s="185"/>
      <c r="OSE76" s="186"/>
      <c r="OSF76" s="185"/>
      <c r="OSG76" s="186"/>
      <c r="OSH76" s="185"/>
      <c r="OSI76" s="186"/>
      <c r="OSJ76" s="185"/>
      <c r="OSK76" s="186"/>
      <c r="OSL76" s="185"/>
      <c r="OSM76" s="186"/>
      <c r="OSN76" s="185"/>
      <c r="OSO76" s="186"/>
      <c r="OSP76" s="185"/>
      <c r="OSQ76" s="186"/>
      <c r="OSR76" s="185"/>
      <c r="OSS76" s="186"/>
      <c r="OST76" s="185"/>
      <c r="OSU76" s="186"/>
      <c r="OSV76" s="185"/>
      <c r="OSW76" s="186"/>
      <c r="OSX76" s="185"/>
      <c r="OSY76" s="186"/>
      <c r="OSZ76" s="185"/>
      <c r="OTA76" s="186"/>
      <c r="OTB76" s="185"/>
      <c r="OTC76" s="186"/>
      <c r="OTD76" s="185"/>
      <c r="OTE76" s="186"/>
      <c r="OTF76" s="185"/>
      <c r="OTG76" s="186"/>
      <c r="OTH76" s="185"/>
      <c r="OTI76" s="186"/>
      <c r="OTJ76" s="185"/>
      <c r="OTK76" s="186"/>
      <c r="OTL76" s="185"/>
      <c r="OTM76" s="186"/>
      <c r="OTN76" s="185"/>
      <c r="OTO76" s="186"/>
      <c r="OTP76" s="185"/>
      <c r="OTQ76" s="186"/>
      <c r="OTR76" s="185"/>
      <c r="OTS76" s="186"/>
      <c r="OTT76" s="185"/>
      <c r="OTU76" s="186"/>
      <c r="OTV76" s="185"/>
      <c r="OTW76" s="186"/>
      <c r="OTX76" s="185"/>
      <c r="OTY76" s="186"/>
      <c r="OTZ76" s="185"/>
      <c r="OUA76" s="186"/>
      <c r="OUB76" s="185"/>
      <c r="OUC76" s="186"/>
      <c r="OUD76" s="185"/>
      <c r="OUE76" s="186"/>
      <c r="OUF76" s="185"/>
      <c r="OUG76" s="186"/>
      <c r="OUH76" s="185"/>
      <c r="OUI76" s="186"/>
      <c r="OUJ76" s="185"/>
      <c r="OUK76" s="186"/>
      <c r="OUL76" s="185"/>
      <c r="OUM76" s="186"/>
      <c r="OUN76" s="185"/>
      <c r="OUO76" s="186"/>
      <c r="OUP76" s="185"/>
      <c r="OUQ76" s="186"/>
      <c r="OUR76" s="185"/>
      <c r="OUS76" s="186"/>
      <c r="OUT76" s="185"/>
      <c r="OUU76" s="186"/>
      <c r="OUV76" s="185"/>
      <c r="OUW76" s="186"/>
      <c r="OUX76" s="185"/>
      <c r="OUY76" s="186"/>
      <c r="OUZ76" s="185"/>
      <c r="OVA76" s="186"/>
      <c r="OVB76" s="185"/>
      <c r="OVC76" s="186"/>
      <c r="OVD76" s="185"/>
      <c r="OVE76" s="186"/>
      <c r="OVF76" s="185"/>
      <c r="OVG76" s="186"/>
      <c r="OVH76" s="185"/>
      <c r="OVI76" s="186"/>
      <c r="OVJ76" s="185"/>
      <c r="OVK76" s="186"/>
      <c r="OVL76" s="185"/>
      <c r="OVM76" s="186"/>
      <c r="OVN76" s="185"/>
      <c r="OVO76" s="186"/>
      <c r="OVP76" s="185"/>
      <c r="OVQ76" s="186"/>
      <c r="OVR76" s="185"/>
      <c r="OVS76" s="186"/>
      <c r="OVT76" s="185"/>
      <c r="OVU76" s="186"/>
      <c r="OVV76" s="185"/>
      <c r="OVW76" s="186"/>
      <c r="OVX76" s="185"/>
      <c r="OVY76" s="186"/>
      <c r="OVZ76" s="185"/>
      <c r="OWA76" s="186"/>
      <c r="OWB76" s="185"/>
      <c r="OWC76" s="186"/>
      <c r="OWD76" s="185"/>
      <c r="OWE76" s="186"/>
      <c r="OWF76" s="185"/>
      <c r="OWG76" s="186"/>
      <c r="OWH76" s="185"/>
      <c r="OWI76" s="186"/>
      <c r="OWJ76" s="185"/>
      <c r="OWK76" s="186"/>
      <c r="OWL76" s="185"/>
      <c r="OWM76" s="186"/>
      <c r="OWN76" s="185"/>
      <c r="OWO76" s="186"/>
      <c r="OWP76" s="185"/>
      <c r="OWQ76" s="186"/>
      <c r="OWR76" s="185"/>
      <c r="OWS76" s="186"/>
      <c r="OWT76" s="185"/>
      <c r="OWU76" s="186"/>
      <c r="OWV76" s="185"/>
      <c r="OWW76" s="186"/>
      <c r="OWX76" s="185"/>
      <c r="OWY76" s="186"/>
      <c r="OWZ76" s="185"/>
      <c r="OXA76" s="186"/>
      <c r="OXB76" s="185"/>
      <c r="OXC76" s="186"/>
      <c r="OXD76" s="185"/>
      <c r="OXE76" s="186"/>
      <c r="OXF76" s="185"/>
      <c r="OXG76" s="186"/>
      <c r="OXH76" s="185"/>
      <c r="OXI76" s="186"/>
      <c r="OXJ76" s="185"/>
      <c r="OXK76" s="186"/>
      <c r="OXL76" s="185"/>
      <c r="OXM76" s="186"/>
      <c r="OXN76" s="185"/>
      <c r="OXO76" s="186"/>
      <c r="OXP76" s="185"/>
      <c r="OXQ76" s="186"/>
      <c r="OXR76" s="185"/>
      <c r="OXS76" s="186"/>
      <c r="OXT76" s="185"/>
      <c r="OXU76" s="186"/>
      <c r="OXV76" s="185"/>
      <c r="OXW76" s="186"/>
      <c r="OXX76" s="185"/>
      <c r="OXY76" s="186"/>
      <c r="OXZ76" s="185"/>
      <c r="OYA76" s="186"/>
      <c r="OYB76" s="185"/>
      <c r="OYC76" s="186"/>
      <c r="OYD76" s="185"/>
      <c r="OYE76" s="186"/>
      <c r="OYF76" s="185"/>
      <c r="OYG76" s="186"/>
      <c r="OYH76" s="185"/>
      <c r="OYI76" s="186"/>
      <c r="OYJ76" s="185"/>
      <c r="OYK76" s="186"/>
      <c r="OYL76" s="185"/>
      <c r="OYM76" s="186"/>
      <c r="OYN76" s="185"/>
      <c r="OYO76" s="186"/>
      <c r="OYP76" s="185"/>
      <c r="OYQ76" s="186"/>
      <c r="OYR76" s="185"/>
      <c r="OYS76" s="186"/>
      <c r="OYT76" s="185"/>
      <c r="OYU76" s="186"/>
      <c r="OYV76" s="185"/>
      <c r="OYW76" s="186"/>
      <c r="OYX76" s="185"/>
      <c r="OYY76" s="186"/>
      <c r="OYZ76" s="185"/>
      <c r="OZA76" s="186"/>
      <c r="OZB76" s="185"/>
      <c r="OZC76" s="186"/>
      <c r="OZD76" s="185"/>
      <c r="OZE76" s="186"/>
      <c r="OZF76" s="185"/>
      <c r="OZG76" s="186"/>
      <c r="OZH76" s="185"/>
      <c r="OZI76" s="186"/>
      <c r="OZJ76" s="185"/>
      <c r="OZK76" s="186"/>
      <c r="OZL76" s="185"/>
      <c r="OZM76" s="186"/>
      <c r="OZN76" s="185"/>
      <c r="OZO76" s="186"/>
      <c r="OZP76" s="185"/>
      <c r="OZQ76" s="186"/>
      <c r="OZR76" s="185"/>
      <c r="OZS76" s="186"/>
      <c r="OZT76" s="185"/>
      <c r="OZU76" s="186"/>
      <c r="OZV76" s="185"/>
      <c r="OZW76" s="186"/>
      <c r="OZX76" s="185"/>
      <c r="OZY76" s="186"/>
      <c r="OZZ76" s="185"/>
      <c r="PAA76" s="186"/>
      <c r="PAB76" s="185"/>
      <c r="PAC76" s="186"/>
      <c r="PAD76" s="185"/>
      <c r="PAE76" s="186"/>
      <c r="PAF76" s="185"/>
      <c r="PAG76" s="186"/>
      <c r="PAH76" s="185"/>
      <c r="PAI76" s="186"/>
      <c r="PAJ76" s="185"/>
      <c r="PAK76" s="186"/>
      <c r="PAL76" s="185"/>
      <c r="PAM76" s="186"/>
      <c r="PAN76" s="185"/>
      <c r="PAO76" s="186"/>
      <c r="PAP76" s="185"/>
      <c r="PAQ76" s="186"/>
      <c r="PAR76" s="185"/>
      <c r="PAS76" s="186"/>
      <c r="PAT76" s="185"/>
      <c r="PAU76" s="186"/>
      <c r="PAV76" s="185"/>
      <c r="PAW76" s="186"/>
      <c r="PAX76" s="185"/>
      <c r="PAY76" s="186"/>
      <c r="PAZ76" s="185"/>
      <c r="PBA76" s="186"/>
      <c r="PBB76" s="185"/>
      <c r="PBC76" s="186"/>
      <c r="PBD76" s="185"/>
      <c r="PBE76" s="186"/>
      <c r="PBF76" s="185"/>
      <c r="PBG76" s="186"/>
      <c r="PBH76" s="185"/>
      <c r="PBI76" s="186"/>
      <c r="PBJ76" s="185"/>
      <c r="PBK76" s="186"/>
      <c r="PBL76" s="185"/>
      <c r="PBM76" s="186"/>
      <c r="PBN76" s="185"/>
      <c r="PBO76" s="186"/>
      <c r="PBP76" s="185"/>
      <c r="PBQ76" s="186"/>
      <c r="PBR76" s="185"/>
      <c r="PBS76" s="186"/>
      <c r="PBT76" s="185"/>
      <c r="PBU76" s="186"/>
      <c r="PBV76" s="185"/>
      <c r="PBW76" s="186"/>
      <c r="PBX76" s="185"/>
      <c r="PBY76" s="186"/>
      <c r="PBZ76" s="185"/>
      <c r="PCA76" s="186"/>
      <c r="PCB76" s="185"/>
      <c r="PCC76" s="186"/>
      <c r="PCD76" s="185"/>
      <c r="PCE76" s="186"/>
      <c r="PCF76" s="185"/>
      <c r="PCG76" s="186"/>
      <c r="PCH76" s="185"/>
      <c r="PCI76" s="186"/>
      <c r="PCJ76" s="185"/>
      <c r="PCK76" s="186"/>
      <c r="PCL76" s="185"/>
      <c r="PCM76" s="186"/>
      <c r="PCN76" s="185"/>
      <c r="PCO76" s="186"/>
      <c r="PCP76" s="185"/>
      <c r="PCQ76" s="186"/>
      <c r="PCR76" s="185"/>
      <c r="PCS76" s="186"/>
      <c r="PCT76" s="185"/>
      <c r="PCU76" s="186"/>
      <c r="PCV76" s="185"/>
      <c r="PCW76" s="186"/>
      <c r="PCX76" s="185"/>
      <c r="PCY76" s="186"/>
      <c r="PCZ76" s="185"/>
      <c r="PDA76" s="186"/>
      <c r="PDB76" s="185"/>
      <c r="PDC76" s="186"/>
      <c r="PDD76" s="185"/>
      <c r="PDE76" s="186"/>
      <c r="PDF76" s="185"/>
      <c r="PDG76" s="186"/>
      <c r="PDH76" s="185"/>
      <c r="PDI76" s="186"/>
      <c r="PDJ76" s="185"/>
      <c r="PDK76" s="186"/>
      <c r="PDL76" s="185"/>
      <c r="PDM76" s="186"/>
      <c r="PDN76" s="185"/>
      <c r="PDO76" s="186"/>
      <c r="PDP76" s="185"/>
      <c r="PDQ76" s="186"/>
      <c r="PDR76" s="185"/>
      <c r="PDS76" s="186"/>
      <c r="PDT76" s="185"/>
      <c r="PDU76" s="186"/>
      <c r="PDV76" s="185"/>
      <c r="PDW76" s="186"/>
      <c r="PDX76" s="185"/>
      <c r="PDY76" s="186"/>
      <c r="PDZ76" s="185"/>
      <c r="PEA76" s="186"/>
      <c r="PEB76" s="185"/>
      <c r="PEC76" s="186"/>
      <c r="PED76" s="185"/>
      <c r="PEE76" s="186"/>
      <c r="PEF76" s="185"/>
      <c r="PEG76" s="186"/>
      <c r="PEH76" s="185"/>
      <c r="PEI76" s="186"/>
      <c r="PEJ76" s="185"/>
      <c r="PEK76" s="186"/>
      <c r="PEL76" s="185"/>
      <c r="PEM76" s="186"/>
      <c r="PEN76" s="185"/>
      <c r="PEO76" s="186"/>
      <c r="PEP76" s="185"/>
      <c r="PEQ76" s="186"/>
      <c r="PER76" s="185"/>
      <c r="PES76" s="186"/>
      <c r="PET76" s="185"/>
      <c r="PEU76" s="186"/>
      <c r="PEV76" s="185"/>
      <c r="PEW76" s="186"/>
      <c r="PEX76" s="185"/>
      <c r="PEY76" s="186"/>
      <c r="PEZ76" s="185"/>
      <c r="PFA76" s="186"/>
      <c r="PFB76" s="185"/>
      <c r="PFC76" s="186"/>
      <c r="PFD76" s="185"/>
      <c r="PFE76" s="186"/>
      <c r="PFF76" s="185"/>
      <c r="PFG76" s="186"/>
      <c r="PFH76" s="185"/>
      <c r="PFI76" s="186"/>
      <c r="PFJ76" s="185"/>
      <c r="PFK76" s="186"/>
      <c r="PFL76" s="185"/>
      <c r="PFM76" s="186"/>
      <c r="PFN76" s="185"/>
      <c r="PFO76" s="186"/>
      <c r="PFP76" s="185"/>
      <c r="PFQ76" s="186"/>
      <c r="PFR76" s="185"/>
      <c r="PFS76" s="186"/>
      <c r="PFT76" s="185"/>
      <c r="PFU76" s="186"/>
      <c r="PFV76" s="185"/>
      <c r="PFW76" s="186"/>
      <c r="PFX76" s="185"/>
      <c r="PFY76" s="186"/>
      <c r="PFZ76" s="185"/>
      <c r="PGA76" s="186"/>
      <c r="PGB76" s="185"/>
      <c r="PGC76" s="186"/>
      <c r="PGD76" s="185"/>
      <c r="PGE76" s="186"/>
      <c r="PGF76" s="185"/>
      <c r="PGG76" s="186"/>
      <c r="PGH76" s="185"/>
      <c r="PGI76" s="186"/>
      <c r="PGJ76" s="185"/>
      <c r="PGK76" s="186"/>
      <c r="PGL76" s="185"/>
      <c r="PGM76" s="186"/>
      <c r="PGN76" s="185"/>
      <c r="PGO76" s="186"/>
      <c r="PGP76" s="185"/>
      <c r="PGQ76" s="186"/>
      <c r="PGR76" s="185"/>
      <c r="PGS76" s="186"/>
      <c r="PGT76" s="185"/>
      <c r="PGU76" s="186"/>
      <c r="PGV76" s="185"/>
      <c r="PGW76" s="186"/>
      <c r="PGX76" s="185"/>
      <c r="PGY76" s="186"/>
      <c r="PGZ76" s="185"/>
      <c r="PHA76" s="186"/>
      <c r="PHB76" s="185"/>
      <c r="PHC76" s="186"/>
      <c r="PHD76" s="185"/>
      <c r="PHE76" s="186"/>
      <c r="PHF76" s="185"/>
      <c r="PHG76" s="186"/>
      <c r="PHH76" s="185"/>
      <c r="PHI76" s="186"/>
      <c r="PHJ76" s="185"/>
      <c r="PHK76" s="186"/>
      <c r="PHL76" s="185"/>
      <c r="PHM76" s="186"/>
      <c r="PHN76" s="185"/>
      <c r="PHO76" s="186"/>
      <c r="PHP76" s="185"/>
      <c r="PHQ76" s="186"/>
      <c r="PHR76" s="185"/>
      <c r="PHS76" s="186"/>
      <c r="PHT76" s="185"/>
      <c r="PHU76" s="186"/>
      <c r="PHV76" s="185"/>
      <c r="PHW76" s="186"/>
      <c r="PHX76" s="185"/>
      <c r="PHY76" s="186"/>
      <c r="PHZ76" s="185"/>
      <c r="PIA76" s="186"/>
      <c r="PIB76" s="185"/>
      <c r="PIC76" s="186"/>
      <c r="PID76" s="185"/>
      <c r="PIE76" s="186"/>
      <c r="PIF76" s="185"/>
      <c r="PIG76" s="186"/>
      <c r="PIH76" s="185"/>
      <c r="PII76" s="186"/>
      <c r="PIJ76" s="185"/>
      <c r="PIK76" s="186"/>
      <c r="PIL76" s="185"/>
      <c r="PIM76" s="186"/>
      <c r="PIN76" s="185"/>
      <c r="PIO76" s="186"/>
      <c r="PIP76" s="185"/>
      <c r="PIQ76" s="186"/>
      <c r="PIR76" s="185"/>
      <c r="PIS76" s="186"/>
      <c r="PIT76" s="185"/>
      <c r="PIU76" s="186"/>
      <c r="PIV76" s="185"/>
      <c r="PIW76" s="186"/>
      <c r="PIX76" s="185"/>
      <c r="PIY76" s="186"/>
      <c r="PIZ76" s="185"/>
      <c r="PJA76" s="186"/>
      <c r="PJB76" s="185"/>
      <c r="PJC76" s="186"/>
      <c r="PJD76" s="185"/>
      <c r="PJE76" s="186"/>
      <c r="PJF76" s="185"/>
      <c r="PJG76" s="186"/>
      <c r="PJH76" s="185"/>
      <c r="PJI76" s="186"/>
      <c r="PJJ76" s="185"/>
      <c r="PJK76" s="186"/>
      <c r="PJL76" s="185"/>
      <c r="PJM76" s="186"/>
      <c r="PJN76" s="185"/>
      <c r="PJO76" s="186"/>
      <c r="PJP76" s="185"/>
      <c r="PJQ76" s="186"/>
      <c r="PJR76" s="185"/>
      <c r="PJS76" s="186"/>
      <c r="PJT76" s="185"/>
      <c r="PJU76" s="186"/>
      <c r="PJV76" s="185"/>
      <c r="PJW76" s="186"/>
      <c r="PJX76" s="185"/>
      <c r="PJY76" s="186"/>
      <c r="PJZ76" s="185"/>
      <c r="PKA76" s="186"/>
      <c r="PKB76" s="185"/>
      <c r="PKC76" s="186"/>
      <c r="PKD76" s="185"/>
      <c r="PKE76" s="186"/>
      <c r="PKF76" s="185"/>
      <c r="PKG76" s="186"/>
      <c r="PKH76" s="185"/>
      <c r="PKI76" s="186"/>
      <c r="PKJ76" s="185"/>
      <c r="PKK76" s="186"/>
      <c r="PKL76" s="185"/>
      <c r="PKM76" s="186"/>
      <c r="PKN76" s="185"/>
      <c r="PKO76" s="186"/>
      <c r="PKP76" s="185"/>
      <c r="PKQ76" s="186"/>
      <c r="PKR76" s="185"/>
      <c r="PKS76" s="186"/>
      <c r="PKT76" s="185"/>
      <c r="PKU76" s="186"/>
      <c r="PKV76" s="185"/>
      <c r="PKW76" s="186"/>
      <c r="PKX76" s="185"/>
      <c r="PKY76" s="186"/>
      <c r="PKZ76" s="185"/>
      <c r="PLA76" s="186"/>
      <c r="PLB76" s="185"/>
      <c r="PLC76" s="186"/>
      <c r="PLD76" s="185"/>
      <c r="PLE76" s="186"/>
      <c r="PLF76" s="185"/>
      <c r="PLG76" s="186"/>
      <c r="PLH76" s="185"/>
      <c r="PLI76" s="186"/>
      <c r="PLJ76" s="185"/>
      <c r="PLK76" s="186"/>
      <c r="PLL76" s="185"/>
      <c r="PLM76" s="186"/>
      <c r="PLN76" s="185"/>
      <c r="PLO76" s="186"/>
      <c r="PLP76" s="185"/>
      <c r="PLQ76" s="186"/>
      <c r="PLR76" s="185"/>
      <c r="PLS76" s="186"/>
      <c r="PLT76" s="185"/>
      <c r="PLU76" s="186"/>
      <c r="PLV76" s="185"/>
      <c r="PLW76" s="186"/>
      <c r="PLX76" s="185"/>
      <c r="PLY76" s="186"/>
      <c r="PLZ76" s="185"/>
      <c r="PMA76" s="186"/>
      <c r="PMB76" s="185"/>
      <c r="PMC76" s="186"/>
      <c r="PMD76" s="185"/>
      <c r="PME76" s="186"/>
      <c r="PMF76" s="185"/>
      <c r="PMG76" s="186"/>
      <c r="PMH76" s="185"/>
      <c r="PMI76" s="186"/>
      <c r="PMJ76" s="185"/>
      <c r="PMK76" s="186"/>
      <c r="PML76" s="185"/>
      <c r="PMM76" s="186"/>
      <c r="PMN76" s="185"/>
      <c r="PMO76" s="186"/>
      <c r="PMP76" s="185"/>
      <c r="PMQ76" s="186"/>
      <c r="PMR76" s="185"/>
      <c r="PMS76" s="186"/>
      <c r="PMT76" s="185"/>
      <c r="PMU76" s="186"/>
      <c r="PMV76" s="185"/>
      <c r="PMW76" s="186"/>
      <c r="PMX76" s="185"/>
      <c r="PMY76" s="186"/>
      <c r="PMZ76" s="185"/>
      <c r="PNA76" s="186"/>
      <c r="PNB76" s="185"/>
      <c r="PNC76" s="186"/>
      <c r="PND76" s="185"/>
      <c r="PNE76" s="186"/>
      <c r="PNF76" s="185"/>
      <c r="PNG76" s="186"/>
      <c r="PNH76" s="185"/>
      <c r="PNI76" s="186"/>
      <c r="PNJ76" s="185"/>
      <c r="PNK76" s="186"/>
      <c r="PNL76" s="185"/>
      <c r="PNM76" s="186"/>
      <c r="PNN76" s="185"/>
      <c r="PNO76" s="186"/>
      <c r="PNP76" s="185"/>
      <c r="PNQ76" s="186"/>
      <c r="PNR76" s="185"/>
      <c r="PNS76" s="186"/>
      <c r="PNT76" s="185"/>
      <c r="PNU76" s="186"/>
      <c r="PNV76" s="185"/>
      <c r="PNW76" s="186"/>
      <c r="PNX76" s="185"/>
      <c r="PNY76" s="186"/>
      <c r="PNZ76" s="185"/>
      <c r="POA76" s="186"/>
      <c r="POB76" s="185"/>
      <c r="POC76" s="186"/>
      <c r="POD76" s="185"/>
      <c r="POE76" s="186"/>
      <c r="POF76" s="185"/>
      <c r="POG76" s="186"/>
      <c r="POH76" s="185"/>
      <c r="POI76" s="186"/>
      <c r="POJ76" s="185"/>
      <c r="POK76" s="186"/>
      <c r="POL76" s="185"/>
      <c r="POM76" s="186"/>
      <c r="PON76" s="185"/>
      <c r="POO76" s="186"/>
      <c r="POP76" s="185"/>
      <c r="POQ76" s="186"/>
      <c r="POR76" s="185"/>
      <c r="POS76" s="186"/>
      <c r="POT76" s="185"/>
      <c r="POU76" s="186"/>
      <c r="POV76" s="185"/>
      <c r="POW76" s="186"/>
      <c r="POX76" s="185"/>
      <c r="POY76" s="186"/>
      <c r="POZ76" s="185"/>
      <c r="PPA76" s="186"/>
      <c r="PPB76" s="185"/>
      <c r="PPC76" s="186"/>
      <c r="PPD76" s="185"/>
      <c r="PPE76" s="186"/>
      <c r="PPF76" s="185"/>
      <c r="PPG76" s="186"/>
      <c r="PPH76" s="185"/>
      <c r="PPI76" s="186"/>
      <c r="PPJ76" s="185"/>
      <c r="PPK76" s="186"/>
      <c r="PPL76" s="185"/>
      <c r="PPM76" s="186"/>
      <c r="PPN76" s="185"/>
      <c r="PPO76" s="186"/>
      <c r="PPP76" s="185"/>
      <c r="PPQ76" s="186"/>
      <c r="PPR76" s="185"/>
      <c r="PPS76" s="186"/>
      <c r="PPT76" s="185"/>
      <c r="PPU76" s="186"/>
      <c r="PPV76" s="185"/>
      <c r="PPW76" s="186"/>
      <c r="PPX76" s="185"/>
      <c r="PPY76" s="186"/>
      <c r="PPZ76" s="185"/>
      <c r="PQA76" s="186"/>
      <c r="PQB76" s="185"/>
      <c r="PQC76" s="186"/>
      <c r="PQD76" s="185"/>
      <c r="PQE76" s="186"/>
      <c r="PQF76" s="185"/>
      <c r="PQG76" s="186"/>
      <c r="PQH76" s="185"/>
      <c r="PQI76" s="186"/>
      <c r="PQJ76" s="185"/>
      <c r="PQK76" s="186"/>
      <c r="PQL76" s="185"/>
      <c r="PQM76" s="186"/>
      <c r="PQN76" s="185"/>
      <c r="PQO76" s="186"/>
      <c r="PQP76" s="185"/>
      <c r="PQQ76" s="186"/>
      <c r="PQR76" s="185"/>
      <c r="PQS76" s="186"/>
      <c r="PQT76" s="185"/>
      <c r="PQU76" s="186"/>
      <c r="PQV76" s="185"/>
      <c r="PQW76" s="186"/>
      <c r="PQX76" s="185"/>
      <c r="PQY76" s="186"/>
      <c r="PQZ76" s="185"/>
      <c r="PRA76" s="186"/>
      <c r="PRB76" s="185"/>
      <c r="PRC76" s="186"/>
      <c r="PRD76" s="185"/>
      <c r="PRE76" s="186"/>
      <c r="PRF76" s="185"/>
      <c r="PRG76" s="186"/>
      <c r="PRH76" s="185"/>
      <c r="PRI76" s="186"/>
      <c r="PRJ76" s="185"/>
      <c r="PRK76" s="186"/>
      <c r="PRL76" s="185"/>
      <c r="PRM76" s="186"/>
      <c r="PRN76" s="185"/>
      <c r="PRO76" s="186"/>
      <c r="PRP76" s="185"/>
      <c r="PRQ76" s="186"/>
      <c r="PRR76" s="185"/>
      <c r="PRS76" s="186"/>
      <c r="PRT76" s="185"/>
      <c r="PRU76" s="186"/>
      <c r="PRV76" s="185"/>
      <c r="PRW76" s="186"/>
      <c r="PRX76" s="185"/>
      <c r="PRY76" s="186"/>
      <c r="PRZ76" s="185"/>
      <c r="PSA76" s="186"/>
      <c r="PSB76" s="185"/>
      <c r="PSC76" s="186"/>
      <c r="PSD76" s="185"/>
      <c r="PSE76" s="186"/>
      <c r="PSF76" s="185"/>
      <c r="PSG76" s="186"/>
      <c r="PSH76" s="185"/>
      <c r="PSI76" s="186"/>
      <c r="PSJ76" s="185"/>
      <c r="PSK76" s="186"/>
      <c r="PSL76" s="185"/>
      <c r="PSM76" s="186"/>
      <c r="PSN76" s="185"/>
      <c r="PSO76" s="186"/>
      <c r="PSP76" s="185"/>
      <c r="PSQ76" s="186"/>
      <c r="PSR76" s="185"/>
      <c r="PSS76" s="186"/>
      <c r="PST76" s="185"/>
      <c r="PSU76" s="186"/>
      <c r="PSV76" s="185"/>
      <c r="PSW76" s="186"/>
      <c r="PSX76" s="185"/>
      <c r="PSY76" s="186"/>
      <c r="PSZ76" s="185"/>
      <c r="PTA76" s="186"/>
      <c r="PTB76" s="185"/>
      <c r="PTC76" s="186"/>
      <c r="PTD76" s="185"/>
      <c r="PTE76" s="186"/>
      <c r="PTF76" s="185"/>
      <c r="PTG76" s="186"/>
      <c r="PTH76" s="185"/>
      <c r="PTI76" s="186"/>
      <c r="PTJ76" s="185"/>
      <c r="PTK76" s="186"/>
      <c r="PTL76" s="185"/>
      <c r="PTM76" s="186"/>
      <c r="PTN76" s="185"/>
      <c r="PTO76" s="186"/>
      <c r="PTP76" s="185"/>
      <c r="PTQ76" s="186"/>
      <c r="PTR76" s="185"/>
      <c r="PTS76" s="186"/>
      <c r="PTT76" s="185"/>
      <c r="PTU76" s="186"/>
      <c r="PTV76" s="185"/>
      <c r="PTW76" s="186"/>
      <c r="PTX76" s="185"/>
      <c r="PTY76" s="186"/>
      <c r="PTZ76" s="185"/>
      <c r="PUA76" s="186"/>
      <c r="PUB76" s="185"/>
      <c r="PUC76" s="186"/>
      <c r="PUD76" s="185"/>
      <c r="PUE76" s="186"/>
      <c r="PUF76" s="185"/>
      <c r="PUG76" s="186"/>
      <c r="PUH76" s="185"/>
      <c r="PUI76" s="186"/>
      <c r="PUJ76" s="185"/>
      <c r="PUK76" s="186"/>
      <c r="PUL76" s="185"/>
      <c r="PUM76" s="186"/>
      <c r="PUN76" s="185"/>
      <c r="PUO76" s="186"/>
      <c r="PUP76" s="185"/>
      <c r="PUQ76" s="186"/>
      <c r="PUR76" s="185"/>
      <c r="PUS76" s="186"/>
      <c r="PUT76" s="185"/>
      <c r="PUU76" s="186"/>
      <c r="PUV76" s="185"/>
      <c r="PUW76" s="186"/>
      <c r="PUX76" s="185"/>
      <c r="PUY76" s="186"/>
      <c r="PUZ76" s="185"/>
      <c r="PVA76" s="186"/>
      <c r="PVB76" s="185"/>
      <c r="PVC76" s="186"/>
      <c r="PVD76" s="185"/>
      <c r="PVE76" s="186"/>
      <c r="PVF76" s="185"/>
      <c r="PVG76" s="186"/>
      <c r="PVH76" s="185"/>
      <c r="PVI76" s="186"/>
      <c r="PVJ76" s="185"/>
      <c r="PVK76" s="186"/>
      <c r="PVL76" s="185"/>
      <c r="PVM76" s="186"/>
      <c r="PVN76" s="185"/>
      <c r="PVO76" s="186"/>
      <c r="PVP76" s="185"/>
      <c r="PVQ76" s="186"/>
      <c r="PVR76" s="185"/>
      <c r="PVS76" s="186"/>
      <c r="PVT76" s="185"/>
      <c r="PVU76" s="186"/>
      <c r="PVV76" s="185"/>
      <c r="PVW76" s="186"/>
      <c r="PVX76" s="185"/>
      <c r="PVY76" s="186"/>
      <c r="PVZ76" s="185"/>
      <c r="PWA76" s="186"/>
      <c r="PWB76" s="185"/>
      <c r="PWC76" s="186"/>
      <c r="PWD76" s="185"/>
      <c r="PWE76" s="186"/>
      <c r="PWF76" s="185"/>
      <c r="PWG76" s="186"/>
      <c r="PWH76" s="185"/>
      <c r="PWI76" s="186"/>
      <c r="PWJ76" s="185"/>
      <c r="PWK76" s="186"/>
      <c r="PWL76" s="185"/>
      <c r="PWM76" s="186"/>
      <c r="PWN76" s="185"/>
      <c r="PWO76" s="186"/>
      <c r="PWP76" s="185"/>
      <c r="PWQ76" s="186"/>
      <c r="PWR76" s="185"/>
      <c r="PWS76" s="186"/>
      <c r="PWT76" s="185"/>
      <c r="PWU76" s="186"/>
      <c r="PWV76" s="185"/>
      <c r="PWW76" s="186"/>
      <c r="PWX76" s="185"/>
      <c r="PWY76" s="186"/>
      <c r="PWZ76" s="185"/>
      <c r="PXA76" s="186"/>
      <c r="PXB76" s="185"/>
      <c r="PXC76" s="186"/>
      <c r="PXD76" s="185"/>
      <c r="PXE76" s="186"/>
      <c r="PXF76" s="185"/>
      <c r="PXG76" s="186"/>
      <c r="PXH76" s="185"/>
      <c r="PXI76" s="186"/>
      <c r="PXJ76" s="185"/>
      <c r="PXK76" s="186"/>
      <c r="PXL76" s="185"/>
      <c r="PXM76" s="186"/>
      <c r="PXN76" s="185"/>
      <c r="PXO76" s="186"/>
      <c r="PXP76" s="185"/>
      <c r="PXQ76" s="186"/>
      <c r="PXR76" s="185"/>
      <c r="PXS76" s="186"/>
      <c r="PXT76" s="185"/>
      <c r="PXU76" s="186"/>
      <c r="PXV76" s="185"/>
      <c r="PXW76" s="186"/>
      <c r="PXX76" s="185"/>
      <c r="PXY76" s="186"/>
      <c r="PXZ76" s="185"/>
      <c r="PYA76" s="186"/>
      <c r="PYB76" s="185"/>
      <c r="PYC76" s="186"/>
      <c r="PYD76" s="185"/>
      <c r="PYE76" s="186"/>
      <c r="PYF76" s="185"/>
      <c r="PYG76" s="186"/>
      <c r="PYH76" s="185"/>
      <c r="PYI76" s="186"/>
      <c r="PYJ76" s="185"/>
      <c r="PYK76" s="186"/>
      <c r="PYL76" s="185"/>
      <c r="PYM76" s="186"/>
      <c r="PYN76" s="185"/>
      <c r="PYO76" s="186"/>
      <c r="PYP76" s="185"/>
      <c r="PYQ76" s="186"/>
      <c r="PYR76" s="185"/>
      <c r="PYS76" s="186"/>
      <c r="PYT76" s="185"/>
      <c r="PYU76" s="186"/>
      <c r="PYV76" s="185"/>
      <c r="PYW76" s="186"/>
      <c r="PYX76" s="185"/>
      <c r="PYY76" s="186"/>
      <c r="PYZ76" s="185"/>
      <c r="PZA76" s="186"/>
      <c r="PZB76" s="185"/>
      <c r="PZC76" s="186"/>
      <c r="PZD76" s="185"/>
      <c r="PZE76" s="186"/>
      <c r="PZF76" s="185"/>
      <c r="PZG76" s="186"/>
      <c r="PZH76" s="185"/>
      <c r="PZI76" s="186"/>
      <c r="PZJ76" s="185"/>
      <c r="PZK76" s="186"/>
      <c r="PZL76" s="185"/>
      <c r="PZM76" s="186"/>
      <c r="PZN76" s="185"/>
      <c r="PZO76" s="186"/>
      <c r="PZP76" s="185"/>
      <c r="PZQ76" s="186"/>
      <c r="PZR76" s="185"/>
      <c r="PZS76" s="186"/>
      <c r="PZT76" s="185"/>
      <c r="PZU76" s="186"/>
      <c r="PZV76" s="185"/>
      <c r="PZW76" s="186"/>
      <c r="PZX76" s="185"/>
      <c r="PZY76" s="186"/>
      <c r="PZZ76" s="185"/>
      <c r="QAA76" s="186"/>
      <c r="QAB76" s="185"/>
      <c r="QAC76" s="186"/>
      <c r="QAD76" s="185"/>
      <c r="QAE76" s="186"/>
      <c r="QAF76" s="185"/>
      <c r="QAG76" s="186"/>
      <c r="QAH76" s="185"/>
      <c r="QAI76" s="186"/>
      <c r="QAJ76" s="185"/>
      <c r="QAK76" s="186"/>
      <c r="QAL76" s="185"/>
      <c r="QAM76" s="186"/>
      <c r="QAN76" s="185"/>
      <c r="QAO76" s="186"/>
      <c r="QAP76" s="185"/>
      <c r="QAQ76" s="186"/>
      <c r="QAR76" s="185"/>
      <c r="QAS76" s="186"/>
      <c r="QAT76" s="185"/>
      <c r="QAU76" s="186"/>
      <c r="QAV76" s="185"/>
      <c r="QAW76" s="186"/>
      <c r="QAX76" s="185"/>
      <c r="QAY76" s="186"/>
      <c r="QAZ76" s="185"/>
      <c r="QBA76" s="186"/>
      <c r="QBB76" s="185"/>
      <c r="QBC76" s="186"/>
      <c r="QBD76" s="185"/>
      <c r="QBE76" s="186"/>
      <c r="QBF76" s="185"/>
      <c r="QBG76" s="186"/>
      <c r="QBH76" s="185"/>
      <c r="QBI76" s="186"/>
      <c r="QBJ76" s="185"/>
      <c r="QBK76" s="186"/>
      <c r="QBL76" s="185"/>
      <c r="QBM76" s="186"/>
      <c r="QBN76" s="185"/>
      <c r="QBO76" s="186"/>
      <c r="QBP76" s="185"/>
      <c r="QBQ76" s="186"/>
      <c r="QBR76" s="185"/>
      <c r="QBS76" s="186"/>
      <c r="QBT76" s="185"/>
      <c r="QBU76" s="186"/>
      <c r="QBV76" s="185"/>
      <c r="QBW76" s="186"/>
      <c r="QBX76" s="185"/>
      <c r="QBY76" s="186"/>
      <c r="QBZ76" s="185"/>
      <c r="QCA76" s="186"/>
      <c r="QCB76" s="185"/>
      <c r="QCC76" s="186"/>
      <c r="QCD76" s="185"/>
      <c r="QCE76" s="186"/>
      <c r="QCF76" s="185"/>
      <c r="QCG76" s="186"/>
      <c r="QCH76" s="185"/>
      <c r="QCI76" s="186"/>
      <c r="QCJ76" s="185"/>
      <c r="QCK76" s="186"/>
      <c r="QCL76" s="185"/>
      <c r="QCM76" s="186"/>
      <c r="QCN76" s="185"/>
      <c r="QCO76" s="186"/>
      <c r="QCP76" s="185"/>
      <c r="QCQ76" s="186"/>
      <c r="QCR76" s="185"/>
      <c r="QCS76" s="186"/>
      <c r="QCT76" s="185"/>
      <c r="QCU76" s="186"/>
      <c r="QCV76" s="185"/>
      <c r="QCW76" s="186"/>
      <c r="QCX76" s="185"/>
      <c r="QCY76" s="186"/>
      <c r="QCZ76" s="185"/>
      <c r="QDA76" s="186"/>
      <c r="QDB76" s="185"/>
      <c r="QDC76" s="186"/>
      <c r="QDD76" s="185"/>
      <c r="QDE76" s="186"/>
      <c r="QDF76" s="185"/>
      <c r="QDG76" s="186"/>
      <c r="QDH76" s="185"/>
      <c r="QDI76" s="186"/>
      <c r="QDJ76" s="185"/>
      <c r="QDK76" s="186"/>
      <c r="QDL76" s="185"/>
      <c r="QDM76" s="186"/>
      <c r="QDN76" s="185"/>
      <c r="QDO76" s="186"/>
      <c r="QDP76" s="185"/>
      <c r="QDQ76" s="186"/>
      <c r="QDR76" s="185"/>
      <c r="QDS76" s="186"/>
      <c r="QDT76" s="185"/>
      <c r="QDU76" s="186"/>
      <c r="QDV76" s="185"/>
      <c r="QDW76" s="186"/>
      <c r="QDX76" s="185"/>
      <c r="QDY76" s="186"/>
      <c r="QDZ76" s="185"/>
      <c r="QEA76" s="186"/>
      <c r="QEB76" s="185"/>
      <c r="QEC76" s="186"/>
      <c r="QED76" s="185"/>
      <c r="QEE76" s="186"/>
      <c r="QEF76" s="185"/>
      <c r="QEG76" s="186"/>
      <c r="QEH76" s="185"/>
      <c r="QEI76" s="186"/>
      <c r="QEJ76" s="185"/>
      <c r="QEK76" s="186"/>
      <c r="QEL76" s="185"/>
      <c r="QEM76" s="186"/>
      <c r="QEN76" s="185"/>
      <c r="QEO76" s="186"/>
      <c r="QEP76" s="185"/>
      <c r="QEQ76" s="186"/>
      <c r="QER76" s="185"/>
      <c r="QES76" s="186"/>
      <c r="QET76" s="185"/>
      <c r="QEU76" s="186"/>
      <c r="QEV76" s="185"/>
      <c r="QEW76" s="186"/>
      <c r="QEX76" s="185"/>
      <c r="QEY76" s="186"/>
      <c r="QEZ76" s="185"/>
      <c r="QFA76" s="186"/>
      <c r="QFB76" s="185"/>
      <c r="QFC76" s="186"/>
      <c r="QFD76" s="185"/>
      <c r="QFE76" s="186"/>
      <c r="QFF76" s="185"/>
      <c r="QFG76" s="186"/>
      <c r="QFH76" s="185"/>
      <c r="QFI76" s="186"/>
      <c r="QFJ76" s="185"/>
      <c r="QFK76" s="186"/>
      <c r="QFL76" s="185"/>
      <c r="QFM76" s="186"/>
      <c r="QFN76" s="185"/>
      <c r="QFO76" s="186"/>
      <c r="QFP76" s="185"/>
      <c r="QFQ76" s="186"/>
      <c r="QFR76" s="185"/>
      <c r="QFS76" s="186"/>
      <c r="QFT76" s="185"/>
      <c r="QFU76" s="186"/>
      <c r="QFV76" s="185"/>
      <c r="QFW76" s="186"/>
      <c r="QFX76" s="185"/>
      <c r="QFY76" s="186"/>
      <c r="QFZ76" s="185"/>
      <c r="QGA76" s="186"/>
      <c r="QGB76" s="185"/>
      <c r="QGC76" s="186"/>
      <c r="QGD76" s="185"/>
      <c r="QGE76" s="186"/>
      <c r="QGF76" s="185"/>
      <c r="QGG76" s="186"/>
      <c r="QGH76" s="185"/>
      <c r="QGI76" s="186"/>
      <c r="QGJ76" s="185"/>
      <c r="QGK76" s="186"/>
      <c r="QGL76" s="185"/>
      <c r="QGM76" s="186"/>
      <c r="QGN76" s="185"/>
      <c r="QGO76" s="186"/>
      <c r="QGP76" s="185"/>
      <c r="QGQ76" s="186"/>
      <c r="QGR76" s="185"/>
      <c r="QGS76" s="186"/>
      <c r="QGT76" s="185"/>
      <c r="QGU76" s="186"/>
      <c r="QGV76" s="185"/>
      <c r="QGW76" s="186"/>
      <c r="QGX76" s="185"/>
      <c r="QGY76" s="186"/>
      <c r="QGZ76" s="185"/>
      <c r="QHA76" s="186"/>
      <c r="QHB76" s="185"/>
      <c r="QHC76" s="186"/>
      <c r="QHD76" s="185"/>
      <c r="QHE76" s="186"/>
      <c r="QHF76" s="185"/>
      <c r="QHG76" s="186"/>
      <c r="QHH76" s="185"/>
      <c r="QHI76" s="186"/>
      <c r="QHJ76" s="185"/>
      <c r="QHK76" s="186"/>
      <c r="QHL76" s="185"/>
      <c r="QHM76" s="186"/>
      <c r="QHN76" s="185"/>
      <c r="QHO76" s="186"/>
      <c r="QHP76" s="185"/>
      <c r="QHQ76" s="186"/>
      <c r="QHR76" s="185"/>
      <c r="QHS76" s="186"/>
      <c r="QHT76" s="185"/>
      <c r="QHU76" s="186"/>
      <c r="QHV76" s="185"/>
      <c r="QHW76" s="186"/>
      <c r="QHX76" s="185"/>
      <c r="QHY76" s="186"/>
      <c r="QHZ76" s="185"/>
      <c r="QIA76" s="186"/>
      <c r="QIB76" s="185"/>
      <c r="QIC76" s="186"/>
      <c r="QID76" s="185"/>
      <c r="QIE76" s="186"/>
      <c r="QIF76" s="185"/>
      <c r="QIG76" s="186"/>
      <c r="QIH76" s="185"/>
      <c r="QII76" s="186"/>
      <c r="QIJ76" s="185"/>
      <c r="QIK76" s="186"/>
      <c r="QIL76" s="185"/>
      <c r="QIM76" s="186"/>
      <c r="QIN76" s="185"/>
      <c r="QIO76" s="186"/>
      <c r="QIP76" s="185"/>
      <c r="QIQ76" s="186"/>
      <c r="QIR76" s="185"/>
      <c r="QIS76" s="186"/>
      <c r="QIT76" s="185"/>
      <c r="QIU76" s="186"/>
      <c r="QIV76" s="185"/>
      <c r="QIW76" s="186"/>
      <c r="QIX76" s="185"/>
      <c r="QIY76" s="186"/>
      <c r="QIZ76" s="185"/>
      <c r="QJA76" s="186"/>
      <c r="QJB76" s="185"/>
      <c r="QJC76" s="186"/>
      <c r="QJD76" s="185"/>
      <c r="QJE76" s="186"/>
      <c r="QJF76" s="185"/>
      <c r="QJG76" s="186"/>
      <c r="QJH76" s="185"/>
      <c r="QJI76" s="186"/>
      <c r="QJJ76" s="185"/>
      <c r="QJK76" s="186"/>
      <c r="QJL76" s="185"/>
      <c r="QJM76" s="186"/>
      <c r="QJN76" s="185"/>
      <c r="QJO76" s="186"/>
      <c r="QJP76" s="185"/>
      <c r="QJQ76" s="186"/>
      <c r="QJR76" s="185"/>
      <c r="QJS76" s="186"/>
      <c r="QJT76" s="185"/>
      <c r="QJU76" s="186"/>
      <c r="QJV76" s="185"/>
      <c r="QJW76" s="186"/>
      <c r="QJX76" s="185"/>
      <c r="QJY76" s="186"/>
      <c r="QJZ76" s="185"/>
      <c r="QKA76" s="186"/>
      <c r="QKB76" s="185"/>
      <c r="QKC76" s="186"/>
      <c r="QKD76" s="185"/>
      <c r="QKE76" s="186"/>
      <c r="QKF76" s="185"/>
      <c r="QKG76" s="186"/>
      <c r="QKH76" s="185"/>
      <c r="QKI76" s="186"/>
      <c r="QKJ76" s="185"/>
      <c r="QKK76" s="186"/>
      <c r="QKL76" s="185"/>
      <c r="QKM76" s="186"/>
      <c r="QKN76" s="185"/>
      <c r="QKO76" s="186"/>
      <c r="QKP76" s="185"/>
      <c r="QKQ76" s="186"/>
      <c r="QKR76" s="185"/>
      <c r="QKS76" s="186"/>
      <c r="QKT76" s="185"/>
      <c r="QKU76" s="186"/>
      <c r="QKV76" s="185"/>
      <c r="QKW76" s="186"/>
      <c r="QKX76" s="185"/>
      <c r="QKY76" s="186"/>
      <c r="QKZ76" s="185"/>
      <c r="QLA76" s="186"/>
      <c r="QLB76" s="185"/>
      <c r="QLC76" s="186"/>
      <c r="QLD76" s="185"/>
      <c r="QLE76" s="186"/>
      <c r="QLF76" s="185"/>
      <c r="QLG76" s="186"/>
      <c r="QLH76" s="185"/>
      <c r="QLI76" s="186"/>
      <c r="QLJ76" s="185"/>
      <c r="QLK76" s="186"/>
      <c r="QLL76" s="185"/>
      <c r="QLM76" s="186"/>
      <c r="QLN76" s="185"/>
      <c r="QLO76" s="186"/>
      <c r="QLP76" s="185"/>
      <c r="QLQ76" s="186"/>
      <c r="QLR76" s="185"/>
      <c r="QLS76" s="186"/>
      <c r="QLT76" s="185"/>
      <c r="QLU76" s="186"/>
      <c r="QLV76" s="185"/>
      <c r="QLW76" s="186"/>
      <c r="QLX76" s="185"/>
      <c r="QLY76" s="186"/>
      <c r="QLZ76" s="185"/>
      <c r="QMA76" s="186"/>
      <c r="QMB76" s="185"/>
      <c r="QMC76" s="186"/>
      <c r="QMD76" s="185"/>
      <c r="QME76" s="186"/>
      <c r="QMF76" s="185"/>
      <c r="QMG76" s="186"/>
      <c r="QMH76" s="185"/>
      <c r="QMI76" s="186"/>
      <c r="QMJ76" s="185"/>
      <c r="QMK76" s="186"/>
      <c r="QML76" s="185"/>
      <c r="QMM76" s="186"/>
      <c r="QMN76" s="185"/>
      <c r="QMO76" s="186"/>
      <c r="QMP76" s="185"/>
      <c r="QMQ76" s="186"/>
      <c r="QMR76" s="185"/>
      <c r="QMS76" s="186"/>
      <c r="QMT76" s="185"/>
      <c r="QMU76" s="186"/>
      <c r="QMV76" s="185"/>
      <c r="QMW76" s="186"/>
      <c r="QMX76" s="185"/>
      <c r="QMY76" s="186"/>
      <c r="QMZ76" s="185"/>
      <c r="QNA76" s="186"/>
      <c r="QNB76" s="185"/>
      <c r="QNC76" s="186"/>
      <c r="QND76" s="185"/>
      <c r="QNE76" s="186"/>
      <c r="QNF76" s="185"/>
      <c r="QNG76" s="186"/>
      <c r="QNH76" s="185"/>
      <c r="QNI76" s="186"/>
      <c r="QNJ76" s="185"/>
      <c r="QNK76" s="186"/>
      <c r="QNL76" s="185"/>
      <c r="QNM76" s="186"/>
      <c r="QNN76" s="185"/>
      <c r="QNO76" s="186"/>
      <c r="QNP76" s="185"/>
      <c r="QNQ76" s="186"/>
      <c r="QNR76" s="185"/>
      <c r="QNS76" s="186"/>
      <c r="QNT76" s="185"/>
      <c r="QNU76" s="186"/>
      <c r="QNV76" s="185"/>
      <c r="QNW76" s="186"/>
      <c r="QNX76" s="185"/>
      <c r="QNY76" s="186"/>
      <c r="QNZ76" s="185"/>
      <c r="QOA76" s="186"/>
      <c r="QOB76" s="185"/>
      <c r="QOC76" s="186"/>
      <c r="QOD76" s="185"/>
      <c r="QOE76" s="186"/>
      <c r="QOF76" s="185"/>
      <c r="QOG76" s="186"/>
      <c r="QOH76" s="185"/>
      <c r="QOI76" s="186"/>
      <c r="QOJ76" s="185"/>
      <c r="QOK76" s="186"/>
      <c r="QOL76" s="185"/>
      <c r="QOM76" s="186"/>
      <c r="QON76" s="185"/>
      <c r="QOO76" s="186"/>
      <c r="QOP76" s="185"/>
      <c r="QOQ76" s="186"/>
      <c r="QOR76" s="185"/>
      <c r="QOS76" s="186"/>
      <c r="QOT76" s="185"/>
      <c r="QOU76" s="186"/>
      <c r="QOV76" s="185"/>
      <c r="QOW76" s="186"/>
      <c r="QOX76" s="185"/>
      <c r="QOY76" s="186"/>
      <c r="QOZ76" s="185"/>
      <c r="QPA76" s="186"/>
      <c r="QPB76" s="185"/>
      <c r="QPC76" s="186"/>
      <c r="QPD76" s="185"/>
      <c r="QPE76" s="186"/>
      <c r="QPF76" s="185"/>
      <c r="QPG76" s="186"/>
      <c r="QPH76" s="185"/>
      <c r="QPI76" s="186"/>
      <c r="QPJ76" s="185"/>
      <c r="QPK76" s="186"/>
      <c r="QPL76" s="185"/>
      <c r="QPM76" s="186"/>
      <c r="QPN76" s="185"/>
      <c r="QPO76" s="186"/>
      <c r="QPP76" s="185"/>
      <c r="QPQ76" s="186"/>
      <c r="QPR76" s="185"/>
      <c r="QPS76" s="186"/>
      <c r="QPT76" s="185"/>
      <c r="QPU76" s="186"/>
      <c r="QPV76" s="185"/>
      <c r="QPW76" s="186"/>
      <c r="QPX76" s="185"/>
      <c r="QPY76" s="186"/>
      <c r="QPZ76" s="185"/>
      <c r="QQA76" s="186"/>
      <c r="QQB76" s="185"/>
      <c r="QQC76" s="186"/>
      <c r="QQD76" s="185"/>
      <c r="QQE76" s="186"/>
      <c r="QQF76" s="185"/>
      <c r="QQG76" s="186"/>
      <c r="QQH76" s="185"/>
      <c r="QQI76" s="186"/>
      <c r="QQJ76" s="185"/>
      <c r="QQK76" s="186"/>
      <c r="QQL76" s="185"/>
      <c r="QQM76" s="186"/>
      <c r="QQN76" s="185"/>
      <c r="QQO76" s="186"/>
      <c r="QQP76" s="185"/>
      <c r="QQQ76" s="186"/>
      <c r="QQR76" s="185"/>
      <c r="QQS76" s="186"/>
      <c r="QQT76" s="185"/>
      <c r="QQU76" s="186"/>
      <c r="QQV76" s="185"/>
      <c r="QQW76" s="186"/>
      <c r="QQX76" s="185"/>
      <c r="QQY76" s="186"/>
      <c r="QQZ76" s="185"/>
      <c r="QRA76" s="186"/>
      <c r="QRB76" s="185"/>
      <c r="QRC76" s="186"/>
      <c r="QRD76" s="185"/>
      <c r="QRE76" s="186"/>
      <c r="QRF76" s="185"/>
      <c r="QRG76" s="186"/>
      <c r="QRH76" s="185"/>
      <c r="QRI76" s="186"/>
      <c r="QRJ76" s="185"/>
      <c r="QRK76" s="186"/>
      <c r="QRL76" s="185"/>
      <c r="QRM76" s="186"/>
      <c r="QRN76" s="185"/>
      <c r="QRO76" s="186"/>
      <c r="QRP76" s="185"/>
      <c r="QRQ76" s="186"/>
      <c r="QRR76" s="185"/>
      <c r="QRS76" s="186"/>
      <c r="QRT76" s="185"/>
      <c r="QRU76" s="186"/>
      <c r="QRV76" s="185"/>
      <c r="QRW76" s="186"/>
      <c r="QRX76" s="185"/>
      <c r="QRY76" s="186"/>
      <c r="QRZ76" s="185"/>
      <c r="QSA76" s="186"/>
      <c r="QSB76" s="185"/>
      <c r="QSC76" s="186"/>
      <c r="QSD76" s="185"/>
      <c r="QSE76" s="186"/>
      <c r="QSF76" s="185"/>
      <c r="QSG76" s="186"/>
      <c r="QSH76" s="185"/>
      <c r="QSI76" s="186"/>
      <c r="QSJ76" s="185"/>
      <c r="QSK76" s="186"/>
      <c r="QSL76" s="185"/>
      <c r="QSM76" s="186"/>
      <c r="QSN76" s="185"/>
      <c r="QSO76" s="186"/>
      <c r="QSP76" s="185"/>
      <c r="QSQ76" s="186"/>
      <c r="QSR76" s="185"/>
      <c r="QSS76" s="186"/>
      <c r="QST76" s="185"/>
      <c r="QSU76" s="186"/>
      <c r="QSV76" s="185"/>
      <c r="QSW76" s="186"/>
      <c r="QSX76" s="185"/>
      <c r="QSY76" s="186"/>
      <c r="QSZ76" s="185"/>
      <c r="QTA76" s="186"/>
      <c r="QTB76" s="185"/>
      <c r="QTC76" s="186"/>
      <c r="QTD76" s="185"/>
      <c r="QTE76" s="186"/>
      <c r="QTF76" s="185"/>
      <c r="QTG76" s="186"/>
      <c r="QTH76" s="185"/>
      <c r="QTI76" s="186"/>
      <c r="QTJ76" s="185"/>
      <c r="QTK76" s="186"/>
      <c r="QTL76" s="185"/>
      <c r="QTM76" s="186"/>
      <c r="QTN76" s="185"/>
      <c r="QTO76" s="186"/>
      <c r="QTP76" s="185"/>
      <c r="QTQ76" s="186"/>
      <c r="QTR76" s="185"/>
      <c r="QTS76" s="186"/>
      <c r="QTT76" s="185"/>
      <c r="QTU76" s="186"/>
      <c r="QTV76" s="185"/>
      <c r="QTW76" s="186"/>
      <c r="QTX76" s="185"/>
      <c r="QTY76" s="186"/>
      <c r="QTZ76" s="185"/>
      <c r="QUA76" s="186"/>
      <c r="QUB76" s="185"/>
      <c r="QUC76" s="186"/>
      <c r="QUD76" s="185"/>
      <c r="QUE76" s="186"/>
      <c r="QUF76" s="185"/>
      <c r="QUG76" s="186"/>
      <c r="QUH76" s="185"/>
      <c r="QUI76" s="186"/>
      <c r="QUJ76" s="185"/>
      <c r="QUK76" s="186"/>
      <c r="QUL76" s="185"/>
      <c r="QUM76" s="186"/>
      <c r="QUN76" s="185"/>
      <c r="QUO76" s="186"/>
      <c r="QUP76" s="185"/>
      <c r="QUQ76" s="186"/>
      <c r="QUR76" s="185"/>
      <c r="QUS76" s="186"/>
      <c r="QUT76" s="185"/>
      <c r="QUU76" s="186"/>
      <c r="QUV76" s="185"/>
      <c r="QUW76" s="186"/>
      <c r="QUX76" s="185"/>
      <c r="QUY76" s="186"/>
      <c r="QUZ76" s="185"/>
      <c r="QVA76" s="186"/>
      <c r="QVB76" s="185"/>
      <c r="QVC76" s="186"/>
      <c r="QVD76" s="185"/>
      <c r="QVE76" s="186"/>
      <c r="QVF76" s="185"/>
      <c r="QVG76" s="186"/>
      <c r="QVH76" s="185"/>
      <c r="QVI76" s="186"/>
      <c r="QVJ76" s="185"/>
      <c r="QVK76" s="186"/>
      <c r="QVL76" s="185"/>
      <c r="QVM76" s="186"/>
      <c r="QVN76" s="185"/>
      <c r="QVO76" s="186"/>
      <c r="QVP76" s="185"/>
      <c r="QVQ76" s="186"/>
      <c r="QVR76" s="185"/>
      <c r="QVS76" s="186"/>
      <c r="QVT76" s="185"/>
      <c r="QVU76" s="186"/>
      <c r="QVV76" s="185"/>
      <c r="QVW76" s="186"/>
      <c r="QVX76" s="185"/>
      <c r="QVY76" s="186"/>
      <c r="QVZ76" s="185"/>
      <c r="QWA76" s="186"/>
      <c r="QWB76" s="185"/>
      <c r="QWC76" s="186"/>
      <c r="QWD76" s="185"/>
      <c r="QWE76" s="186"/>
      <c r="QWF76" s="185"/>
      <c r="QWG76" s="186"/>
      <c r="QWH76" s="185"/>
      <c r="QWI76" s="186"/>
      <c r="QWJ76" s="185"/>
      <c r="QWK76" s="186"/>
      <c r="QWL76" s="185"/>
      <c r="QWM76" s="186"/>
      <c r="QWN76" s="185"/>
      <c r="QWO76" s="186"/>
      <c r="QWP76" s="185"/>
      <c r="QWQ76" s="186"/>
      <c r="QWR76" s="185"/>
      <c r="QWS76" s="186"/>
      <c r="QWT76" s="185"/>
      <c r="QWU76" s="186"/>
      <c r="QWV76" s="185"/>
      <c r="QWW76" s="186"/>
      <c r="QWX76" s="185"/>
      <c r="QWY76" s="186"/>
      <c r="QWZ76" s="185"/>
      <c r="QXA76" s="186"/>
      <c r="QXB76" s="185"/>
      <c r="QXC76" s="186"/>
      <c r="QXD76" s="185"/>
      <c r="QXE76" s="186"/>
      <c r="QXF76" s="185"/>
      <c r="QXG76" s="186"/>
      <c r="QXH76" s="185"/>
      <c r="QXI76" s="186"/>
      <c r="QXJ76" s="185"/>
      <c r="QXK76" s="186"/>
      <c r="QXL76" s="185"/>
      <c r="QXM76" s="186"/>
      <c r="QXN76" s="185"/>
      <c r="QXO76" s="186"/>
      <c r="QXP76" s="185"/>
      <c r="QXQ76" s="186"/>
      <c r="QXR76" s="185"/>
      <c r="QXS76" s="186"/>
      <c r="QXT76" s="185"/>
      <c r="QXU76" s="186"/>
      <c r="QXV76" s="185"/>
      <c r="QXW76" s="186"/>
      <c r="QXX76" s="185"/>
      <c r="QXY76" s="186"/>
      <c r="QXZ76" s="185"/>
      <c r="QYA76" s="186"/>
      <c r="QYB76" s="185"/>
      <c r="QYC76" s="186"/>
      <c r="QYD76" s="185"/>
      <c r="QYE76" s="186"/>
      <c r="QYF76" s="185"/>
      <c r="QYG76" s="186"/>
      <c r="QYH76" s="185"/>
      <c r="QYI76" s="186"/>
      <c r="QYJ76" s="185"/>
      <c r="QYK76" s="186"/>
      <c r="QYL76" s="185"/>
      <c r="QYM76" s="186"/>
      <c r="QYN76" s="185"/>
      <c r="QYO76" s="186"/>
      <c r="QYP76" s="185"/>
      <c r="QYQ76" s="186"/>
      <c r="QYR76" s="185"/>
      <c r="QYS76" s="186"/>
      <c r="QYT76" s="185"/>
      <c r="QYU76" s="186"/>
      <c r="QYV76" s="185"/>
      <c r="QYW76" s="186"/>
      <c r="QYX76" s="185"/>
      <c r="QYY76" s="186"/>
      <c r="QYZ76" s="185"/>
      <c r="QZA76" s="186"/>
      <c r="QZB76" s="185"/>
      <c r="QZC76" s="186"/>
      <c r="QZD76" s="185"/>
      <c r="QZE76" s="186"/>
      <c r="QZF76" s="185"/>
      <c r="QZG76" s="186"/>
      <c r="QZH76" s="185"/>
      <c r="QZI76" s="186"/>
      <c r="QZJ76" s="185"/>
      <c r="QZK76" s="186"/>
      <c r="QZL76" s="185"/>
      <c r="QZM76" s="186"/>
      <c r="QZN76" s="185"/>
      <c r="QZO76" s="186"/>
      <c r="QZP76" s="185"/>
      <c r="QZQ76" s="186"/>
      <c r="QZR76" s="185"/>
      <c r="QZS76" s="186"/>
      <c r="QZT76" s="185"/>
      <c r="QZU76" s="186"/>
      <c r="QZV76" s="185"/>
      <c r="QZW76" s="186"/>
      <c r="QZX76" s="185"/>
      <c r="QZY76" s="186"/>
      <c r="QZZ76" s="185"/>
      <c r="RAA76" s="186"/>
      <c r="RAB76" s="185"/>
      <c r="RAC76" s="186"/>
      <c r="RAD76" s="185"/>
      <c r="RAE76" s="186"/>
      <c r="RAF76" s="185"/>
      <c r="RAG76" s="186"/>
      <c r="RAH76" s="185"/>
      <c r="RAI76" s="186"/>
      <c r="RAJ76" s="185"/>
      <c r="RAK76" s="186"/>
      <c r="RAL76" s="185"/>
      <c r="RAM76" s="186"/>
      <c r="RAN76" s="185"/>
      <c r="RAO76" s="186"/>
      <c r="RAP76" s="185"/>
      <c r="RAQ76" s="186"/>
      <c r="RAR76" s="185"/>
      <c r="RAS76" s="186"/>
      <c r="RAT76" s="185"/>
      <c r="RAU76" s="186"/>
      <c r="RAV76" s="185"/>
      <c r="RAW76" s="186"/>
      <c r="RAX76" s="185"/>
      <c r="RAY76" s="186"/>
      <c r="RAZ76" s="185"/>
      <c r="RBA76" s="186"/>
      <c r="RBB76" s="185"/>
      <c r="RBC76" s="186"/>
      <c r="RBD76" s="185"/>
      <c r="RBE76" s="186"/>
      <c r="RBF76" s="185"/>
      <c r="RBG76" s="186"/>
      <c r="RBH76" s="185"/>
      <c r="RBI76" s="186"/>
      <c r="RBJ76" s="185"/>
      <c r="RBK76" s="186"/>
      <c r="RBL76" s="185"/>
      <c r="RBM76" s="186"/>
      <c r="RBN76" s="185"/>
      <c r="RBO76" s="186"/>
      <c r="RBP76" s="185"/>
      <c r="RBQ76" s="186"/>
      <c r="RBR76" s="185"/>
      <c r="RBS76" s="186"/>
      <c r="RBT76" s="185"/>
      <c r="RBU76" s="186"/>
      <c r="RBV76" s="185"/>
      <c r="RBW76" s="186"/>
      <c r="RBX76" s="185"/>
      <c r="RBY76" s="186"/>
      <c r="RBZ76" s="185"/>
      <c r="RCA76" s="186"/>
      <c r="RCB76" s="185"/>
      <c r="RCC76" s="186"/>
      <c r="RCD76" s="185"/>
      <c r="RCE76" s="186"/>
      <c r="RCF76" s="185"/>
      <c r="RCG76" s="186"/>
      <c r="RCH76" s="185"/>
      <c r="RCI76" s="186"/>
      <c r="RCJ76" s="185"/>
      <c r="RCK76" s="186"/>
      <c r="RCL76" s="185"/>
      <c r="RCM76" s="186"/>
      <c r="RCN76" s="185"/>
      <c r="RCO76" s="186"/>
      <c r="RCP76" s="185"/>
      <c r="RCQ76" s="186"/>
      <c r="RCR76" s="185"/>
      <c r="RCS76" s="186"/>
      <c r="RCT76" s="185"/>
      <c r="RCU76" s="186"/>
      <c r="RCV76" s="185"/>
      <c r="RCW76" s="186"/>
      <c r="RCX76" s="185"/>
      <c r="RCY76" s="186"/>
      <c r="RCZ76" s="185"/>
      <c r="RDA76" s="186"/>
      <c r="RDB76" s="185"/>
      <c r="RDC76" s="186"/>
      <c r="RDD76" s="185"/>
      <c r="RDE76" s="186"/>
      <c r="RDF76" s="185"/>
      <c r="RDG76" s="186"/>
      <c r="RDH76" s="185"/>
      <c r="RDI76" s="186"/>
      <c r="RDJ76" s="185"/>
      <c r="RDK76" s="186"/>
      <c r="RDL76" s="185"/>
      <c r="RDM76" s="186"/>
      <c r="RDN76" s="185"/>
      <c r="RDO76" s="186"/>
      <c r="RDP76" s="185"/>
      <c r="RDQ76" s="186"/>
      <c r="RDR76" s="185"/>
      <c r="RDS76" s="186"/>
      <c r="RDT76" s="185"/>
      <c r="RDU76" s="186"/>
      <c r="RDV76" s="185"/>
      <c r="RDW76" s="186"/>
      <c r="RDX76" s="185"/>
      <c r="RDY76" s="186"/>
      <c r="RDZ76" s="185"/>
      <c r="REA76" s="186"/>
      <c r="REB76" s="185"/>
      <c r="REC76" s="186"/>
      <c r="RED76" s="185"/>
      <c r="REE76" s="186"/>
      <c r="REF76" s="185"/>
      <c r="REG76" s="186"/>
      <c r="REH76" s="185"/>
      <c r="REI76" s="186"/>
      <c r="REJ76" s="185"/>
      <c r="REK76" s="186"/>
      <c r="REL76" s="185"/>
      <c r="REM76" s="186"/>
      <c r="REN76" s="185"/>
      <c r="REO76" s="186"/>
      <c r="REP76" s="185"/>
      <c r="REQ76" s="186"/>
      <c r="RER76" s="185"/>
      <c r="RES76" s="186"/>
      <c r="RET76" s="185"/>
      <c r="REU76" s="186"/>
      <c r="REV76" s="185"/>
      <c r="REW76" s="186"/>
      <c r="REX76" s="185"/>
      <c r="REY76" s="186"/>
      <c r="REZ76" s="185"/>
      <c r="RFA76" s="186"/>
      <c r="RFB76" s="185"/>
      <c r="RFC76" s="186"/>
      <c r="RFD76" s="185"/>
      <c r="RFE76" s="186"/>
      <c r="RFF76" s="185"/>
      <c r="RFG76" s="186"/>
      <c r="RFH76" s="185"/>
      <c r="RFI76" s="186"/>
      <c r="RFJ76" s="185"/>
      <c r="RFK76" s="186"/>
      <c r="RFL76" s="185"/>
      <c r="RFM76" s="186"/>
      <c r="RFN76" s="185"/>
      <c r="RFO76" s="186"/>
      <c r="RFP76" s="185"/>
      <c r="RFQ76" s="186"/>
      <c r="RFR76" s="185"/>
      <c r="RFS76" s="186"/>
      <c r="RFT76" s="185"/>
      <c r="RFU76" s="186"/>
      <c r="RFV76" s="185"/>
      <c r="RFW76" s="186"/>
      <c r="RFX76" s="185"/>
      <c r="RFY76" s="186"/>
      <c r="RFZ76" s="185"/>
      <c r="RGA76" s="186"/>
      <c r="RGB76" s="185"/>
      <c r="RGC76" s="186"/>
      <c r="RGD76" s="185"/>
      <c r="RGE76" s="186"/>
      <c r="RGF76" s="185"/>
      <c r="RGG76" s="186"/>
      <c r="RGH76" s="185"/>
      <c r="RGI76" s="186"/>
      <c r="RGJ76" s="185"/>
      <c r="RGK76" s="186"/>
      <c r="RGL76" s="185"/>
      <c r="RGM76" s="186"/>
      <c r="RGN76" s="185"/>
      <c r="RGO76" s="186"/>
      <c r="RGP76" s="185"/>
      <c r="RGQ76" s="186"/>
      <c r="RGR76" s="185"/>
      <c r="RGS76" s="186"/>
      <c r="RGT76" s="185"/>
      <c r="RGU76" s="186"/>
      <c r="RGV76" s="185"/>
      <c r="RGW76" s="186"/>
      <c r="RGX76" s="185"/>
      <c r="RGY76" s="186"/>
      <c r="RGZ76" s="185"/>
      <c r="RHA76" s="186"/>
      <c r="RHB76" s="185"/>
      <c r="RHC76" s="186"/>
      <c r="RHD76" s="185"/>
      <c r="RHE76" s="186"/>
      <c r="RHF76" s="185"/>
      <c r="RHG76" s="186"/>
      <c r="RHH76" s="185"/>
      <c r="RHI76" s="186"/>
      <c r="RHJ76" s="185"/>
      <c r="RHK76" s="186"/>
      <c r="RHL76" s="185"/>
      <c r="RHM76" s="186"/>
      <c r="RHN76" s="185"/>
      <c r="RHO76" s="186"/>
      <c r="RHP76" s="185"/>
      <c r="RHQ76" s="186"/>
      <c r="RHR76" s="185"/>
      <c r="RHS76" s="186"/>
      <c r="RHT76" s="185"/>
      <c r="RHU76" s="186"/>
      <c r="RHV76" s="185"/>
      <c r="RHW76" s="186"/>
      <c r="RHX76" s="185"/>
      <c r="RHY76" s="186"/>
      <c r="RHZ76" s="185"/>
      <c r="RIA76" s="186"/>
      <c r="RIB76" s="185"/>
      <c r="RIC76" s="186"/>
      <c r="RID76" s="185"/>
      <c r="RIE76" s="186"/>
      <c r="RIF76" s="185"/>
      <c r="RIG76" s="186"/>
      <c r="RIH76" s="185"/>
      <c r="RII76" s="186"/>
      <c r="RIJ76" s="185"/>
      <c r="RIK76" s="186"/>
      <c r="RIL76" s="185"/>
      <c r="RIM76" s="186"/>
      <c r="RIN76" s="185"/>
      <c r="RIO76" s="186"/>
      <c r="RIP76" s="185"/>
      <c r="RIQ76" s="186"/>
      <c r="RIR76" s="185"/>
      <c r="RIS76" s="186"/>
      <c r="RIT76" s="185"/>
      <c r="RIU76" s="186"/>
      <c r="RIV76" s="185"/>
      <c r="RIW76" s="186"/>
      <c r="RIX76" s="185"/>
      <c r="RIY76" s="186"/>
      <c r="RIZ76" s="185"/>
      <c r="RJA76" s="186"/>
      <c r="RJB76" s="185"/>
      <c r="RJC76" s="186"/>
      <c r="RJD76" s="185"/>
      <c r="RJE76" s="186"/>
      <c r="RJF76" s="185"/>
      <c r="RJG76" s="186"/>
      <c r="RJH76" s="185"/>
      <c r="RJI76" s="186"/>
      <c r="RJJ76" s="185"/>
      <c r="RJK76" s="186"/>
      <c r="RJL76" s="185"/>
      <c r="RJM76" s="186"/>
      <c r="RJN76" s="185"/>
      <c r="RJO76" s="186"/>
      <c r="RJP76" s="185"/>
      <c r="RJQ76" s="186"/>
      <c r="RJR76" s="185"/>
      <c r="RJS76" s="186"/>
      <c r="RJT76" s="185"/>
      <c r="RJU76" s="186"/>
      <c r="RJV76" s="185"/>
      <c r="RJW76" s="186"/>
      <c r="RJX76" s="185"/>
      <c r="RJY76" s="186"/>
      <c r="RJZ76" s="185"/>
      <c r="RKA76" s="186"/>
      <c r="RKB76" s="185"/>
      <c r="RKC76" s="186"/>
      <c r="RKD76" s="185"/>
      <c r="RKE76" s="186"/>
      <c r="RKF76" s="185"/>
      <c r="RKG76" s="186"/>
      <c r="RKH76" s="185"/>
      <c r="RKI76" s="186"/>
      <c r="RKJ76" s="185"/>
      <c r="RKK76" s="186"/>
      <c r="RKL76" s="185"/>
      <c r="RKM76" s="186"/>
      <c r="RKN76" s="185"/>
      <c r="RKO76" s="186"/>
      <c r="RKP76" s="185"/>
      <c r="RKQ76" s="186"/>
      <c r="RKR76" s="185"/>
      <c r="RKS76" s="186"/>
      <c r="RKT76" s="185"/>
      <c r="RKU76" s="186"/>
      <c r="RKV76" s="185"/>
      <c r="RKW76" s="186"/>
      <c r="RKX76" s="185"/>
      <c r="RKY76" s="186"/>
      <c r="RKZ76" s="185"/>
      <c r="RLA76" s="186"/>
      <c r="RLB76" s="185"/>
      <c r="RLC76" s="186"/>
      <c r="RLD76" s="185"/>
      <c r="RLE76" s="186"/>
      <c r="RLF76" s="185"/>
      <c r="RLG76" s="186"/>
      <c r="RLH76" s="185"/>
      <c r="RLI76" s="186"/>
      <c r="RLJ76" s="185"/>
      <c r="RLK76" s="186"/>
      <c r="RLL76" s="185"/>
      <c r="RLM76" s="186"/>
      <c r="RLN76" s="185"/>
      <c r="RLO76" s="186"/>
      <c r="RLP76" s="185"/>
      <c r="RLQ76" s="186"/>
      <c r="RLR76" s="185"/>
      <c r="RLS76" s="186"/>
      <c r="RLT76" s="185"/>
      <c r="RLU76" s="186"/>
      <c r="RLV76" s="185"/>
      <c r="RLW76" s="186"/>
      <c r="RLX76" s="185"/>
      <c r="RLY76" s="186"/>
      <c r="RLZ76" s="185"/>
      <c r="RMA76" s="186"/>
      <c r="RMB76" s="185"/>
      <c r="RMC76" s="186"/>
      <c r="RMD76" s="185"/>
      <c r="RME76" s="186"/>
      <c r="RMF76" s="185"/>
      <c r="RMG76" s="186"/>
      <c r="RMH76" s="185"/>
      <c r="RMI76" s="186"/>
      <c r="RMJ76" s="185"/>
      <c r="RMK76" s="186"/>
      <c r="RML76" s="185"/>
      <c r="RMM76" s="186"/>
      <c r="RMN76" s="185"/>
      <c r="RMO76" s="186"/>
      <c r="RMP76" s="185"/>
      <c r="RMQ76" s="186"/>
      <c r="RMR76" s="185"/>
      <c r="RMS76" s="186"/>
      <c r="RMT76" s="185"/>
      <c r="RMU76" s="186"/>
      <c r="RMV76" s="185"/>
      <c r="RMW76" s="186"/>
      <c r="RMX76" s="185"/>
      <c r="RMY76" s="186"/>
      <c r="RMZ76" s="185"/>
      <c r="RNA76" s="186"/>
      <c r="RNB76" s="185"/>
      <c r="RNC76" s="186"/>
      <c r="RND76" s="185"/>
      <c r="RNE76" s="186"/>
      <c r="RNF76" s="185"/>
      <c r="RNG76" s="186"/>
      <c r="RNH76" s="185"/>
      <c r="RNI76" s="186"/>
      <c r="RNJ76" s="185"/>
      <c r="RNK76" s="186"/>
      <c r="RNL76" s="185"/>
      <c r="RNM76" s="186"/>
      <c r="RNN76" s="185"/>
      <c r="RNO76" s="186"/>
      <c r="RNP76" s="185"/>
      <c r="RNQ76" s="186"/>
      <c r="RNR76" s="185"/>
      <c r="RNS76" s="186"/>
      <c r="RNT76" s="185"/>
      <c r="RNU76" s="186"/>
      <c r="RNV76" s="185"/>
      <c r="RNW76" s="186"/>
      <c r="RNX76" s="185"/>
      <c r="RNY76" s="186"/>
      <c r="RNZ76" s="185"/>
      <c r="ROA76" s="186"/>
      <c r="ROB76" s="185"/>
      <c r="ROC76" s="186"/>
      <c r="ROD76" s="185"/>
      <c r="ROE76" s="186"/>
      <c r="ROF76" s="185"/>
      <c r="ROG76" s="186"/>
      <c r="ROH76" s="185"/>
      <c r="ROI76" s="186"/>
      <c r="ROJ76" s="185"/>
      <c r="ROK76" s="186"/>
      <c r="ROL76" s="185"/>
      <c r="ROM76" s="186"/>
      <c r="RON76" s="185"/>
      <c r="ROO76" s="186"/>
      <c r="ROP76" s="185"/>
      <c r="ROQ76" s="186"/>
      <c r="ROR76" s="185"/>
      <c r="ROS76" s="186"/>
      <c r="ROT76" s="185"/>
      <c r="ROU76" s="186"/>
      <c r="ROV76" s="185"/>
      <c r="ROW76" s="186"/>
      <c r="ROX76" s="185"/>
      <c r="ROY76" s="186"/>
      <c r="ROZ76" s="185"/>
      <c r="RPA76" s="186"/>
      <c r="RPB76" s="185"/>
      <c r="RPC76" s="186"/>
      <c r="RPD76" s="185"/>
      <c r="RPE76" s="186"/>
      <c r="RPF76" s="185"/>
      <c r="RPG76" s="186"/>
      <c r="RPH76" s="185"/>
      <c r="RPI76" s="186"/>
      <c r="RPJ76" s="185"/>
      <c r="RPK76" s="186"/>
      <c r="RPL76" s="185"/>
      <c r="RPM76" s="186"/>
      <c r="RPN76" s="185"/>
      <c r="RPO76" s="186"/>
      <c r="RPP76" s="185"/>
      <c r="RPQ76" s="186"/>
      <c r="RPR76" s="185"/>
      <c r="RPS76" s="186"/>
      <c r="RPT76" s="185"/>
      <c r="RPU76" s="186"/>
      <c r="RPV76" s="185"/>
      <c r="RPW76" s="186"/>
      <c r="RPX76" s="185"/>
      <c r="RPY76" s="186"/>
      <c r="RPZ76" s="185"/>
      <c r="RQA76" s="186"/>
      <c r="RQB76" s="185"/>
      <c r="RQC76" s="186"/>
      <c r="RQD76" s="185"/>
      <c r="RQE76" s="186"/>
      <c r="RQF76" s="185"/>
      <c r="RQG76" s="186"/>
      <c r="RQH76" s="185"/>
      <c r="RQI76" s="186"/>
      <c r="RQJ76" s="185"/>
      <c r="RQK76" s="186"/>
      <c r="RQL76" s="185"/>
      <c r="RQM76" s="186"/>
      <c r="RQN76" s="185"/>
      <c r="RQO76" s="186"/>
      <c r="RQP76" s="185"/>
      <c r="RQQ76" s="186"/>
      <c r="RQR76" s="185"/>
      <c r="RQS76" s="186"/>
      <c r="RQT76" s="185"/>
      <c r="RQU76" s="186"/>
      <c r="RQV76" s="185"/>
      <c r="RQW76" s="186"/>
      <c r="RQX76" s="185"/>
      <c r="RQY76" s="186"/>
      <c r="RQZ76" s="185"/>
      <c r="RRA76" s="186"/>
      <c r="RRB76" s="185"/>
      <c r="RRC76" s="186"/>
      <c r="RRD76" s="185"/>
      <c r="RRE76" s="186"/>
      <c r="RRF76" s="185"/>
      <c r="RRG76" s="186"/>
      <c r="RRH76" s="185"/>
      <c r="RRI76" s="186"/>
      <c r="RRJ76" s="185"/>
      <c r="RRK76" s="186"/>
      <c r="RRL76" s="185"/>
      <c r="RRM76" s="186"/>
      <c r="RRN76" s="185"/>
      <c r="RRO76" s="186"/>
      <c r="RRP76" s="185"/>
      <c r="RRQ76" s="186"/>
      <c r="RRR76" s="185"/>
      <c r="RRS76" s="186"/>
      <c r="RRT76" s="185"/>
      <c r="RRU76" s="186"/>
      <c r="RRV76" s="185"/>
      <c r="RRW76" s="186"/>
      <c r="RRX76" s="185"/>
      <c r="RRY76" s="186"/>
      <c r="RRZ76" s="185"/>
      <c r="RSA76" s="186"/>
      <c r="RSB76" s="185"/>
      <c r="RSC76" s="186"/>
      <c r="RSD76" s="185"/>
      <c r="RSE76" s="186"/>
      <c r="RSF76" s="185"/>
      <c r="RSG76" s="186"/>
      <c r="RSH76" s="185"/>
      <c r="RSI76" s="186"/>
      <c r="RSJ76" s="185"/>
      <c r="RSK76" s="186"/>
      <c r="RSL76" s="185"/>
      <c r="RSM76" s="186"/>
      <c r="RSN76" s="185"/>
      <c r="RSO76" s="186"/>
      <c r="RSP76" s="185"/>
      <c r="RSQ76" s="186"/>
      <c r="RSR76" s="185"/>
      <c r="RSS76" s="186"/>
      <c r="RST76" s="185"/>
      <c r="RSU76" s="186"/>
      <c r="RSV76" s="185"/>
      <c r="RSW76" s="186"/>
      <c r="RSX76" s="185"/>
      <c r="RSY76" s="186"/>
      <c r="RSZ76" s="185"/>
      <c r="RTA76" s="186"/>
      <c r="RTB76" s="185"/>
      <c r="RTC76" s="186"/>
      <c r="RTD76" s="185"/>
      <c r="RTE76" s="186"/>
      <c r="RTF76" s="185"/>
      <c r="RTG76" s="186"/>
      <c r="RTH76" s="185"/>
      <c r="RTI76" s="186"/>
      <c r="RTJ76" s="185"/>
      <c r="RTK76" s="186"/>
      <c r="RTL76" s="185"/>
      <c r="RTM76" s="186"/>
      <c r="RTN76" s="185"/>
      <c r="RTO76" s="186"/>
      <c r="RTP76" s="185"/>
      <c r="RTQ76" s="186"/>
      <c r="RTR76" s="185"/>
      <c r="RTS76" s="186"/>
      <c r="RTT76" s="185"/>
      <c r="RTU76" s="186"/>
      <c r="RTV76" s="185"/>
      <c r="RTW76" s="186"/>
      <c r="RTX76" s="185"/>
      <c r="RTY76" s="186"/>
      <c r="RTZ76" s="185"/>
      <c r="RUA76" s="186"/>
      <c r="RUB76" s="185"/>
      <c r="RUC76" s="186"/>
      <c r="RUD76" s="185"/>
      <c r="RUE76" s="186"/>
      <c r="RUF76" s="185"/>
      <c r="RUG76" s="186"/>
      <c r="RUH76" s="185"/>
      <c r="RUI76" s="186"/>
      <c r="RUJ76" s="185"/>
      <c r="RUK76" s="186"/>
      <c r="RUL76" s="185"/>
      <c r="RUM76" s="186"/>
      <c r="RUN76" s="185"/>
      <c r="RUO76" s="186"/>
      <c r="RUP76" s="185"/>
      <c r="RUQ76" s="186"/>
      <c r="RUR76" s="185"/>
      <c r="RUS76" s="186"/>
      <c r="RUT76" s="185"/>
      <c r="RUU76" s="186"/>
      <c r="RUV76" s="185"/>
      <c r="RUW76" s="186"/>
      <c r="RUX76" s="185"/>
      <c r="RUY76" s="186"/>
      <c r="RUZ76" s="185"/>
      <c r="RVA76" s="186"/>
      <c r="RVB76" s="185"/>
      <c r="RVC76" s="186"/>
      <c r="RVD76" s="185"/>
      <c r="RVE76" s="186"/>
      <c r="RVF76" s="185"/>
      <c r="RVG76" s="186"/>
      <c r="RVH76" s="185"/>
      <c r="RVI76" s="186"/>
      <c r="RVJ76" s="185"/>
      <c r="RVK76" s="186"/>
      <c r="RVL76" s="185"/>
      <c r="RVM76" s="186"/>
      <c r="RVN76" s="185"/>
      <c r="RVO76" s="186"/>
      <c r="RVP76" s="185"/>
      <c r="RVQ76" s="186"/>
      <c r="RVR76" s="185"/>
      <c r="RVS76" s="186"/>
      <c r="RVT76" s="185"/>
      <c r="RVU76" s="186"/>
      <c r="RVV76" s="185"/>
      <c r="RVW76" s="186"/>
      <c r="RVX76" s="185"/>
      <c r="RVY76" s="186"/>
      <c r="RVZ76" s="185"/>
      <c r="RWA76" s="186"/>
      <c r="RWB76" s="185"/>
      <c r="RWC76" s="186"/>
      <c r="RWD76" s="185"/>
      <c r="RWE76" s="186"/>
      <c r="RWF76" s="185"/>
      <c r="RWG76" s="186"/>
      <c r="RWH76" s="185"/>
      <c r="RWI76" s="186"/>
      <c r="RWJ76" s="185"/>
      <c r="RWK76" s="186"/>
      <c r="RWL76" s="185"/>
      <c r="RWM76" s="186"/>
      <c r="RWN76" s="185"/>
      <c r="RWO76" s="186"/>
      <c r="RWP76" s="185"/>
      <c r="RWQ76" s="186"/>
      <c r="RWR76" s="185"/>
      <c r="RWS76" s="186"/>
      <c r="RWT76" s="185"/>
      <c r="RWU76" s="186"/>
      <c r="RWV76" s="185"/>
      <c r="RWW76" s="186"/>
      <c r="RWX76" s="185"/>
      <c r="RWY76" s="186"/>
      <c r="RWZ76" s="185"/>
      <c r="RXA76" s="186"/>
      <c r="RXB76" s="185"/>
      <c r="RXC76" s="186"/>
      <c r="RXD76" s="185"/>
      <c r="RXE76" s="186"/>
      <c r="RXF76" s="185"/>
      <c r="RXG76" s="186"/>
      <c r="RXH76" s="185"/>
      <c r="RXI76" s="186"/>
      <c r="RXJ76" s="185"/>
      <c r="RXK76" s="186"/>
      <c r="RXL76" s="185"/>
      <c r="RXM76" s="186"/>
      <c r="RXN76" s="185"/>
      <c r="RXO76" s="186"/>
      <c r="RXP76" s="185"/>
      <c r="RXQ76" s="186"/>
      <c r="RXR76" s="185"/>
      <c r="RXS76" s="186"/>
      <c r="RXT76" s="185"/>
      <c r="RXU76" s="186"/>
      <c r="RXV76" s="185"/>
      <c r="RXW76" s="186"/>
      <c r="RXX76" s="185"/>
      <c r="RXY76" s="186"/>
      <c r="RXZ76" s="185"/>
      <c r="RYA76" s="186"/>
      <c r="RYB76" s="185"/>
      <c r="RYC76" s="186"/>
      <c r="RYD76" s="185"/>
      <c r="RYE76" s="186"/>
      <c r="RYF76" s="185"/>
      <c r="RYG76" s="186"/>
      <c r="RYH76" s="185"/>
      <c r="RYI76" s="186"/>
      <c r="RYJ76" s="185"/>
      <c r="RYK76" s="186"/>
      <c r="RYL76" s="185"/>
      <c r="RYM76" s="186"/>
      <c r="RYN76" s="185"/>
      <c r="RYO76" s="186"/>
      <c r="RYP76" s="185"/>
      <c r="RYQ76" s="186"/>
      <c r="RYR76" s="185"/>
      <c r="RYS76" s="186"/>
      <c r="RYT76" s="185"/>
      <c r="RYU76" s="186"/>
      <c r="RYV76" s="185"/>
      <c r="RYW76" s="186"/>
      <c r="RYX76" s="185"/>
      <c r="RYY76" s="186"/>
      <c r="RYZ76" s="185"/>
      <c r="RZA76" s="186"/>
      <c r="RZB76" s="185"/>
      <c r="RZC76" s="186"/>
      <c r="RZD76" s="185"/>
      <c r="RZE76" s="186"/>
      <c r="RZF76" s="185"/>
      <c r="RZG76" s="186"/>
      <c r="RZH76" s="185"/>
      <c r="RZI76" s="186"/>
      <c r="RZJ76" s="185"/>
      <c r="RZK76" s="186"/>
      <c r="RZL76" s="185"/>
      <c r="RZM76" s="186"/>
      <c r="RZN76" s="185"/>
      <c r="RZO76" s="186"/>
      <c r="RZP76" s="185"/>
      <c r="RZQ76" s="186"/>
      <c r="RZR76" s="185"/>
      <c r="RZS76" s="186"/>
      <c r="RZT76" s="185"/>
      <c r="RZU76" s="186"/>
      <c r="RZV76" s="185"/>
      <c r="RZW76" s="186"/>
      <c r="RZX76" s="185"/>
      <c r="RZY76" s="186"/>
      <c r="RZZ76" s="185"/>
      <c r="SAA76" s="186"/>
      <c r="SAB76" s="185"/>
      <c r="SAC76" s="186"/>
      <c r="SAD76" s="185"/>
      <c r="SAE76" s="186"/>
      <c r="SAF76" s="185"/>
      <c r="SAG76" s="186"/>
      <c r="SAH76" s="185"/>
      <c r="SAI76" s="186"/>
      <c r="SAJ76" s="185"/>
      <c r="SAK76" s="186"/>
      <c r="SAL76" s="185"/>
      <c r="SAM76" s="186"/>
      <c r="SAN76" s="185"/>
      <c r="SAO76" s="186"/>
      <c r="SAP76" s="185"/>
      <c r="SAQ76" s="186"/>
      <c r="SAR76" s="185"/>
      <c r="SAS76" s="186"/>
      <c r="SAT76" s="185"/>
      <c r="SAU76" s="186"/>
      <c r="SAV76" s="185"/>
      <c r="SAW76" s="186"/>
      <c r="SAX76" s="185"/>
      <c r="SAY76" s="186"/>
      <c r="SAZ76" s="185"/>
      <c r="SBA76" s="186"/>
      <c r="SBB76" s="185"/>
      <c r="SBC76" s="186"/>
      <c r="SBD76" s="185"/>
      <c r="SBE76" s="186"/>
      <c r="SBF76" s="185"/>
      <c r="SBG76" s="186"/>
      <c r="SBH76" s="185"/>
      <c r="SBI76" s="186"/>
      <c r="SBJ76" s="185"/>
      <c r="SBK76" s="186"/>
      <c r="SBL76" s="185"/>
      <c r="SBM76" s="186"/>
      <c r="SBN76" s="185"/>
      <c r="SBO76" s="186"/>
      <c r="SBP76" s="185"/>
      <c r="SBQ76" s="186"/>
      <c r="SBR76" s="185"/>
      <c r="SBS76" s="186"/>
      <c r="SBT76" s="185"/>
      <c r="SBU76" s="186"/>
      <c r="SBV76" s="185"/>
      <c r="SBW76" s="186"/>
      <c r="SBX76" s="185"/>
      <c r="SBY76" s="186"/>
      <c r="SBZ76" s="185"/>
      <c r="SCA76" s="186"/>
      <c r="SCB76" s="185"/>
      <c r="SCC76" s="186"/>
      <c r="SCD76" s="185"/>
      <c r="SCE76" s="186"/>
      <c r="SCF76" s="185"/>
      <c r="SCG76" s="186"/>
      <c r="SCH76" s="185"/>
      <c r="SCI76" s="186"/>
      <c r="SCJ76" s="185"/>
      <c r="SCK76" s="186"/>
      <c r="SCL76" s="185"/>
      <c r="SCM76" s="186"/>
      <c r="SCN76" s="185"/>
      <c r="SCO76" s="186"/>
      <c r="SCP76" s="185"/>
      <c r="SCQ76" s="186"/>
      <c r="SCR76" s="185"/>
      <c r="SCS76" s="186"/>
      <c r="SCT76" s="185"/>
      <c r="SCU76" s="186"/>
      <c r="SCV76" s="185"/>
      <c r="SCW76" s="186"/>
      <c r="SCX76" s="185"/>
      <c r="SCY76" s="186"/>
      <c r="SCZ76" s="185"/>
      <c r="SDA76" s="186"/>
      <c r="SDB76" s="185"/>
      <c r="SDC76" s="186"/>
      <c r="SDD76" s="185"/>
      <c r="SDE76" s="186"/>
      <c r="SDF76" s="185"/>
      <c r="SDG76" s="186"/>
      <c r="SDH76" s="185"/>
      <c r="SDI76" s="186"/>
      <c r="SDJ76" s="185"/>
      <c r="SDK76" s="186"/>
      <c r="SDL76" s="185"/>
      <c r="SDM76" s="186"/>
      <c r="SDN76" s="185"/>
      <c r="SDO76" s="186"/>
      <c r="SDP76" s="185"/>
      <c r="SDQ76" s="186"/>
      <c r="SDR76" s="185"/>
      <c r="SDS76" s="186"/>
      <c r="SDT76" s="185"/>
      <c r="SDU76" s="186"/>
      <c r="SDV76" s="185"/>
      <c r="SDW76" s="186"/>
      <c r="SDX76" s="185"/>
      <c r="SDY76" s="186"/>
      <c r="SDZ76" s="185"/>
      <c r="SEA76" s="186"/>
      <c r="SEB76" s="185"/>
      <c r="SEC76" s="186"/>
      <c r="SED76" s="185"/>
      <c r="SEE76" s="186"/>
      <c r="SEF76" s="185"/>
      <c r="SEG76" s="186"/>
      <c r="SEH76" s="185"/>
      <c r="SEI76" s="186"/>
      <c r="SEJ76" s="185"/>
      <c r="SEK76" s="186"/>
      <c r="SEL76" s="185"/>
      <c r="SEM76" s="186"/>
      <c r="SEN76" s="185"/>
      <c r="SEO76" s="186"/>
      <c r="SEP76" s="185"/>
      <c r="SEQ76" s="186"/>
      <c r="SER76" s="185"/>
      <c r="SES76" s="186"/>
      <c r="SET76" s="185"/>
      <c r="SEU76" s="186"/>
      <c r="SEV76" s="185"/>
      <c r="SEW76" s="186"/>
      <c r="SEX76" s="185"/>
      <c r="SEY76" s="186"/>
      <c r="SEZ76" s="185"/>
      <c r="SFA76" s="186"/>
      <c r="SFB76" s="185"/>
      <c r="SFC76" s="186"/>
      <c r="SFD76" s="185"/>
      <c r="SFE76" s="186"/>
      <c r="SFF76" s="185"/>
      <c r="SFG76" s="186"/>
      <c r="SFH76" s="185"/>
      <c r="SFI76" s="186"/>
      <c r="SFJ76" s="185"/>
      <c r="SFK76" s="186"/>
      <c r="SFL76" s="185"/>
      <c r="SFM76" s="186"/>
      <c r="SFN76" s="185"/>
      <c r="SFO76" s="186"/>
      <c r="SFP76" s="185"/>
      <c r="SFQ76" s="186"/>
      <c r="SFR76" s="185"/>
      <c r="SFS76" s="186"/>
      <c r="SFT76" s="185"/>
      <c r="SFU76" s="186"/>
      <c r="SFV76" s="185"/>
      <c r="SFW76" s="186"/>
      <c r="SFX76" s="185"/>
      <c r="SFY76" s="186"/>
      <c r="SFZ76" s="185"/>
      <c r="SGA76" s="186"/>
      <c r="SGB76" s="185"/>
      <c r="SGC76" s="186"/>
      <c r="SGD76" s="185"/>
      <c r="SGE76" s="186"/>
      <c r="SGF76" s="185"/>
      <c r="SGG76" s="186"/>
      <c r="SGH76" s="185"/>
      <c r="SGI76" s="186"/>
      <c r="SGJ76" s="185"/>
      <c r="SGK76" s="186"/>
      <c r="SGL76" s="185"/>
      <c r="SGM76" s="186"/>
      <c r="SGN76" s="185"/>
      <c r="SGO76" s="186"/>
      <c r="SGP76" s="185"/>
      <c r="SGQ76" s="186"/>
      <c r="SGR76" s="185"/>
      <c r="SGS76" s="186"/>
      <c r="SGT76" s="185"/>
      <c r="SGU76" s="186"/>
      <c r="SGV76" s="185"/>
      <c r="SGW76" s="186"/>
      <c r="SGX76" s="185"/>
      <c r="SGY76" s="186"/>
      <c r="SGZ76" s="185"/>
      <c r="SHA76" s="186"/>
      <c r="SHB76" s="185"/>
      <c r="SHC76" s="186"/>
      <c r="SHD76" s="185"/>
      <c r="SHE76" s="186"/>
      <c r="SHF76" s="185"/>
      <c r="SHG76" s="186"/>
      <c r="SHH76" s="185"/>
      <c r="SHI76" s="186"/>
      <c r="SHJ76" s="185"/>
      <c r="SHK76" s="186"/>
      <c r="SHL76" s="185"/>
      <c r="SHM76" s="186"/>
      <c r="SHN76" s="185"/>
      <c r="SHO76" s="186"/>
      <c r="SHP76" s="185"/>
      <c r="SHQ76" s="186"/>
      <c r="SHR76" s="185"/>
      <c r="SHS76" s="186"/>
      <c r="SHT76" s="185"/>
      <c r="SHU76" s="186"/>
      <c r="SHV76" s="185"/>
      <c r="SHW76" s="186"/>
      <c r="SHX76" s="185"/>
      <c r="SHY76" s="186"/>
      <c r="SHZ76" s="185"/>
      <c r="SIA76" s="186"/>
      <c r="SIB76" s="185"/>
      <c r="SIC76" s="186"/>
      <c r="SID76" s="185"/>
      <c r="SIE76" s="186"/>
      <c r="SIF76" s="185"/>
      <c r="SIG76" s="186"/>
      <c r="SIH76" s="185"/>
      <c r="SII76" s="186"/>
      <c r="SIJ76" s="185"/>
      <c r="SIK76" s="186"/>
      <c r="SIL76" s="185"/>
      <c r="SIM76" s="186"/>
      <c r="SIN76" s="185"/>
      <c r="SIO76" s="186"/>
      <c r="SIP76" s="185"/>
      <c r="SIQ76" s="186"/>
      <c r="SIR76" s="185"/>
      <c r="SIS76" s="186"/>
      <c r="SIT76" s="185"/>
      <c r="SIU76" s="186"/>
      <c r="SIV76" s="185"/>
      <c r="SIW76" s="186"/>
      <c r="SIX76" s="185"/>
      <c r="SIY76" s="186"/>
      <c r="SIZ76" s="185"/>
      <c r="SJA76" s="186"/>
      <c r="SJB76" s="185"/>
      <c r="SJC76" s="186"/>
      <c r="SJD76" s="185"/>
      <c r="SJE76" s="186"/>
      <c r="SJF76" s="185"/>
      <c r="SJG76" s="186"/>
      <c r="SJH76" s="185"/>
      <c r="SJI76" s="186"/>
      <c r="SJJ76" s="185"/>
      <c r="SJK76" s="186"/>
      <c r="SJL76" s="185"/>
      <c r="SJM76" s="186"/>
      <c r="SJN76" s="185"/>
      <c r="SJO76" s="186"/>
      <c r="SJP76" s="185"/>
      <c r="SJQ76" s="186"/>
      <c r="SJR76" s="185"/>
      <c r="SJS76" s="186"/>
      <c r="SJT76" s="185"/>
      <c r="SJU76" s="186"/>
      <c r="SJV76" s="185"/>
      <c r="SJW76" s="186"/>
      <c r="SJX76" s="185"/>
      <c r="SJY76" s="186"/>
      <c r="SJZ76" s="185"/>
      <c r="SKA76" s="186"/>
      <c r="SKB76" s="185"/>
      <c r="SKC76" s="186"/>
      <c r="SKD76" s="185"/>
      <c r="SKE76" s="186"/>
      <c r="SKF76" s="185"/>
      <c r="SKG76" s="186"/>
      <c r="SKH76" s="185"/>
      <c r="SKI76" s="186"/>
      <c r="SKJ76" s="185"/>
      <c r="SKK76" s="186"/>
      <c r="SKL76" s="185"/>
      <c r="SKM76" s="186"/>
      <c r="SKN76" s="185"/>
      <c r="SKO76" s="186"/>
      <c r="SKP76" s="185"/>
      <c r="SKQ76" s="186"/>
      <c r="SKR76" s="185"/>
      <c r="SKS76" s="186"/>
      <c r="SKT76" s="185"/>
      <c r="SKU76" s="186"/>
      <c r="SKV76" s="185"/>
      <c r="SKW76" s="186"/>
      <c r="SKX76" s="185"/>
      <c r="SKY76" s="186"/>
      <c r="SKZ76" s="185"/>
      <c r="SLA76" s="186"/>
      <c r="SLB76" s="185"/>
      <c r="SLC76" s="186"/>
      <c r="SLD76" s="185"/>
      <c r="SLE76" s="186"/>
      <c r="SLF76" s="185"/>
      <c r="SLG76" s="186"/>
      <c r="SLH76" s="185"/>
      <c r="SLI76" s="186"/>
      <c r="SLJ76" s="185"/>
      <c r="SLK76" s="186"/>
      <c r="SLL76" s="185"/>
      <c r="SLM76" s="186"/>
      <c r="SLN76" s="185"/>
      <c r="SLO76" s="186"/>
      <c r="SLP76" s="185"/>
      <c r="SLQ76" s="186"/>
      <c r="SLR76" s="185"/>
      <c r="SLS76" s="186"/>
      <c r="SLT76" s="185"/>
      <c r="SLU76" s="186"/>
      <c r="SLV76" s="185"/>
      <c r="SLW76" s="186"/>
      <c r="SLX76" s="185"/>
      <c r="SLY76" s="186"/>
      <c r="SLZ76" s="185"/>
      <c r="SMA76" s="186"/>
      <c r="SMB76" s="185"/>
      <c r="SMC76" s="186"/>
      <c r="SMD76" s="185"/>
      <c r="SME76" s="186"/>
      <c r="SMF76" s="185"/>
      <c r="SMG76" s="186"/>
      <c r="SMH76" s="185"/>
      <c r="SMI76" s="186"/>
      <c r="SMJ76" s="185"/>
      <c r="SMK76" s="186"/>
      <c r="SML76" s="185"/>
      <c r="SMM76" s="186"/>
      <c r="SMN76" s="185"/>
      <c r="SMO76" s="186"/>
      <c r="SMP76" s="185"/>
      <c r="SMQ76" s="186"/>
      <c r="SMR76" s="185"/>
      <c r="SMS76" s="186"/>
      <c r="SMT76" s="185"/>
      <c r="SMU76" s="186"/>
      <c r="SMV76" s="185"/>
      <c r="SMW76" s="186"/>
      <c r="SMX76" s="185"/>
      <c r="SMY76" s="186"/>
      <c r="SMZ76" s="185"/>
      <c r="SNA76" s="186"/>
      <c r="SNB76" s="185"/>
      <c r="SNC76" s="186"/>
      <c r="SND76" s="185"/>
      <c r="SNE76" s="186"/>
      <c r="SNF76" s="185"/>
      <c r="SNG76" s="186"/>
      <c r="SNH76" s="185"/>
      <c r="SNI76" s="186"/>
      <c r="SNJ76" s="185"/>
      <c r="SNK76" s="186"/>
      <c r="SNL76" s="185"/>
      <c r="SNM76" s="186"/>
      <c r="SNN76" s="185"/>
      <c r="SNO76" s="186"/>
      <c r="SNP76" s="185"/>
      <c r="SNQ76" s="186"/>
      <c r="SNR76" s="185"/>
      <c r="SNS76" s="186"/>
      <c r="SNT76" s="185"/>
      <c r="SNU76" s="186"/>
      <c r="SNV76" s="185"/>
      <c r="SNW76" s="186"/>
      <c r="SNX76" s="185"/>
      <c r="SNY76" s="186"/>
      <c r="SNZ76" s="185"/>
      <c r="SOA76" s="186"/>
      <c r="SOB76" s="185"/>
      <c r="SOC76" s="186"/>
      <c r="SOD76" s="185"/>
      <c r="SOE76" s="186"/>
      <c r="SOF76" s="185"/>
      <c r="SOG76" s="186"/>
      <c r="SOH76" s="185"/>
      <c r="SOI76" s="186"/>
      <c r="SOJ76" s="185"/>
      <c r="SOK76" s="186"/>
      <c r="SOL76" s="185"/>
      <c r="SOM76" s="186"/>
      <c r="SON76" s="185"/>
      <c r="SOO76" s="186"/>
      <c r="SOP76" s="185"/>
      <c r="SOQ76" s="186"/>
      <c r="SOR76" s="185"/>
      <c r="SOS76" s="186"/>
      <c r="SOT76" s="185"/>
      <c r="SOU76" s="186"/>
      <c r="SOV76" s="185"/>
      <c r="SOW76" s="186"/>
      <c r="SOX76" s="185"/>
      <c r="SOY76" s="186"/>
      <c r="SOZ76" s="185"/>
      <c r="SPA76" s="186"/>
      <c r="SPB76" s="185"/>
      <c r="SPC76" s="186"/>
      <c r="SPD76" s="185"/>
      <c r="SPE76" s="186"/>
      <c r="SPF76" s="185"/>
      <c r="SPG76" s="186"/>
      <c r="SPH76" s="185"/>
      <c r="SPI76" s="186"/>
      <c r="SPJ76" s="185"/>
      <c r="SPK76" s="186"/>
      <c r="SPL76" s="185"/>
      <c r="SPM76" s="186"/>
      <c r="SPN76" s="185"/>
      <c r="SPO76" s="186"/>
      <c r="SPP76" s="185"/>
      <c r="SPQ76" s="186"/>
      <c r="SPR76" s="185"/>
      <c r="SPS76" s="186"/>
      <c r="SPT76" s="185"/>
      <c r="SPU76" s="186"/>
      <c r="SPV76" s="185"/>
      <c r="SPW76" s="186"/>
      <c r="SPX76" s="185"/>
      <c r="SPY76" s="186"/>
      <c r="SPZ76" s="185"/>
      <c r="SQA76" s="186"/>
      <c r="SQB76" s="185"/>
      <c r="SQC76" s="186"/>
      <c r="SQD76" s="185"/>
      <c r="SQE76" s="186"/>
      <c r="SQF76" s="185"/>
      <c r="SQG76" s="186"/>
      <c r="SQH76" s="185"/>
      <c r="SQI76" s="186"/>
      <c r="SQJ76" s="185"/>
      <c r="SQK76" s="186"/>
      <c r="SQL76" s="185"/>
      <c r="SQM76" s="186"/>
      <c r="SQN76" s="185"/>
      <c r="SQO76" s="186"/>
      <c r="SQP76" s="185"/>
      <c r="SQQ76" s="186"/>
      <c r="SQR76" s="185"/>
      <c r="SQS76" s="186"/>
      <c r="SQT76" s="185"/>
      <c r="SQU76" s="186"/>
      <c r="SQV76" s="185"/>
      <c r="SQW76" s="186"/>
      <c r="SQX76" s="185"/>
      <c r="SQY76" s="186"/>
      <c r="SQZ76" s="185"/>
      <c r="SRA76" s="186"/>
      <c r="SRB76" s="185"/>
      <c r="SRC76" s="186"/>
      <c r="SRD76" s="185"/>
      <c r="SRE76" s="186"/>
      <c r="SRF76" s="185"/>
      <c r="SRG76" s="186"/>
      <c r="SRH76" s="185"/>
      <c r="SRI76" s="186"/>
      <c r="SRJ76" s="185"/>
      <c r="SRK76" s="186"/>
      <c r="SRL76" s="185"/>
      <c r="SRM76" s="186"/>
      <c r="SRN76" s="185"/>
      <c r="SRO76" s="186"/>
      <c r="SRP76" s="185"/>
      <c r="SRQ76" s="186"/>
      <c r="SRR76" s="185"/>
      <c r="SRS76" s="186"/>
      <c r="SRT76" s="185"/>
      <c r="SRU76" s="186"/>
      <c r="SRV76" s="185"/>
      <c r="SRW76" s="186"/>
      <c r="SRX76" s="185"/>
      <c r="SRY76" s="186"/>
      <c r="SRZ76" s="185"/>
      <c r="SSA76" s="186"/>
      <c r="SSB76" s="185"/>
      <c r="SSC76" s="186"/>
      <c r="SSD76" s="185"/>
      <c r="SSE76" s="186"/>
      <c r="SSF76" s="185"/>
      <c r="SSG76" s="186"/>
      <c r="SSH76" s="185"/>
      <c r="SSI76" s="186"/>
      <c r="SSJ76" s="185"/>
      <c r="SSK76" s="186"/>
      <c r="SSL76" s="185"/>
      <c r="SSM76" s="186"/>
      <c r="SSN76" s="185"/>
      <c r="SSO76" s="186"/>
      <c r="SSP76" s="185"/>
      <c r="SSQ76" s="186"/>
      <c r="SSR76" s="185"/>
      <c r="SSS76" s="186"/>
      <c r="SST76" s="185"/>
      <c r="SSU76" s="186"/>
      <c r="SSV76" s="185"/>
      <c r="SSW76" s="186"/>
      <c r="SSX76" s="185"/>
      <c r="SSY76" s="186"/>
      <c r="SSZ76" s="185"/>
      <c r="STA76" s="186"/>
      <c r="STB76" s="185"/>
      <c r="STC76" s="186"/>
      <c r="STD76" s="185"/>
      <c r="STE76" s="186"/>
      <c r="STF76" s="185"/>
      <c r="STG76" s="186"/>
      <c r="STH76" s="185"/>
      <c r="STI76" s="186"/>
      <c r="STJ76" s="185"/>
      <c r="STK76" s="186"/>
      <c r="STL76" s="185"/>
      <c r="STM76" s="186"/>
      <c r="STN76" s="185"/>
      <c r="STO76" s="186"/>
      <c r="STP76" s="185"/>
      <c r="STQ76" s="186"/>
      <c r="STR76" s="185"/>
      <c r="STS76" s="186"/>
      <c r="STT76" s="185"/>
      <c r="STU76" s="186"/>
      <c r="STV76" s="185"/>
      <c r="STW76" s="186"/>
      <c r="STX76" s="185"/>
      <c r="STY76" s="186"/>
      <c r="STZ76" s="185"/>
      <c r="SUA76" s="186"/>
      <c r="SUB76" s="185"/>
      <c r="SUC76" s="186"/>
      <c r="SUD76" s="185"/>
      <c r="SUE76" s="186"/>
      <c r="SUF76" s="185"/>
      <c r="SUG76" s="186"/>
      <c r="SUH76" s="185"/>
      <c r="SUI76" s="186"/>
      <c r="SUJ76" s="185"/>
      <c r="SUK76" s="186"/>
      <c r="SUL76" s="185"/>
      <c r="SUM76" s="186"/>
      <c r="SUN76" s="185"/>
      <c r="SUO76" s="186"/>
      <c r="SUP76" s="185"/>
      <c r="SUQ76" s="186"/>
      <c r="SUR76" s="185"/>
      <c r="SUS76" s="186"/>
      <c r="SUT76" s="185"/>
      <c r="SUU76" s="186"/>
      <c r="SUV76" s="185"/>
      <c r="SUW76" s="186"/>
      <c r="SUX76" s="185"/>
      <c r="SUY76" s="186"/>
      <c r="SUZ76" s="185"/>
      <c r="SVA76" s="186"/>
      <c r="SVB76" s="185"/>
      <c r="SVC76" s="186"/>
      <c r="SVD76" s="185"/>
      <c r="SVE76" s="186"/>
      <c r="SVF76" s="185"/>
      <c r="SVG76" s="186"/>
      <c r="SVH76" s="185"/>
      <c r="SVI76" s="186"/>
      <c r="SVJ76" s="185"/>
      <c r="SVK76" s="186"/>
      <c r="SVL76" s="185"/>
      <c r="SVM76" s="186"/>
      <c r="SVN76" s="185"/>
      <c r="SVO76" s="186"/>
      <c r="SVP76" s="185"/>
      <c r="SVQ76" s="186"/>
      <c r="SVR76" s="185"/>
      <c r="SVS76" s="186"/>
      <c r="SVT76" s="185"/>
      <c r="SVU76" s="186"/>
      <c r="SVV76" s="185"/>
      <c r="SVW76" s="186"/>
      <c r="SVX76" s="185"/>
      <c r="SVY76" s="186"/>
      <c r="SVZ76" s="185"/>
      <c r="SWA76" s="186"/>
      <c r="SWB76" s="185"/>
      <c r="SWC76" s="186"/>
      <c r="SWD76" s="185"/>
      <c r="SWE76" s="186"/>
      <c r="SWF76" s="185"/>
      <c r="SWG76" s="186"/>
      <c r="SWH76" s="185"/>
      <c r="SWI76" s="186"/>
      <c r="SWJ76" s="185"/>
      <c r="SWK76" s="186"/>
      <c r="SWL76" s="185"/>
      <c r="SWM76" s="186"/>
      <c r="SWN76" s="185"/>
      <c r="SWO76" s="186"/>
      <c r="SWP76" s="185"/>
      <c r="SWQ76" s="186"/>
      <c r="SWR76" s="185"/>
      <c r="SWS76" s="186"/>
      <c r="SWT76" s="185"/>
      <c r="SWU76" s="186"/>
      <c r="SWV76" s="185"/>
      <c r="SWW76" s="186"/>
      <c r="SWX76" s="185"/>
      <c r="SWY76" s="186"/>
      <c r="SWZ76" s="185"/>
      <c r="SXA76" s="186"/>
      <c r="SXB76" s="185"/>
      <c r="SXC76" s="186"/>
      <c r="SXD76" s="185"/>
      <c r="SXE76" s="186"/>
      <c r="SXF76" s="185"/>
      <c r="SXG76" s="186"/>
      <c r="SXH76" s="185"/>
      <c r="SXI76" s="186"/>
      <c r="SXJ76" s="185"/>
      <c r="SXK76" s="186"/>
      <c r="SXL76" s="185"/>
      <c r="SXM76" s="186"/>
      <c r="SXN76" s="185"/>
      <c r="SXO76" s="186"/>
      <c r="SXP76" s="185"/>
      <c r="SXQ76" s="186"/>
      <c r="SXR76" s="185"/>
      <c r="SXS76" s="186"/>
      <c r="SXT76" s="185"/>
      <c r="SXU76" s="186"/>
      <c r="SXV76" s="185"/>
      <c r="SXW76" s="186"/>
      <c r="SXX76" s="185"/>
      <c r="SXY76" s="186"/>
      <c r="SXZ76" s="185"/>
      <c r="SYA76" s="186"/>
      <c r="SYB76" s="185"/>
      <c r="SYC76" s="186"/>
      <c r="SYD76" s="185"/>
      <c r="SYE76" s="186"/>
      <c r="SYF76" s="185"/>
      <c r="SYG76" s="186"/>
      <c r="SYH76" s="185"/>
      <c r="SYI76" s="186"/>
      <c r="SYJ76" s="185"/>
      <c r="SYK76" s="186"/>
      <c r="SYL76" s="185"/>
      <c r="SYM76" s="186"/>
      <c r="SYN76" s="185"/>
      <c r="SYO76" s="186"/>
      <c r="SYP76" s="185"/>
      <c r="SYQ76" s="186"/>
      <c r="SYR76" s="185"/>
      <c r="SYS76" s="186"/>
      <c r="SYT76" s="185"/>
      <c r="SYU76" s="186"/>
      <c r="SYV76" s="185"/>
      <c r="SYW76" s="186"/>
      <c r="SYX76" s="185"/>
      <c r="SYY76" s="186"/>
      <c r="SYZ76" s="185"/>
      <c r="SZA76" s="186"/>
      <c r="SZB76" s="185"/>
      <c r="SZC76" s="186"/>
      <c r="SZD76" s="185"/>
      <c r="SZE76" s="186"/>
      <c r="SZF76" s="185"/>
      <c r="SZG76" s="186"/>
      <c r="SZH76" s="185"/>
      <c r="SZI76" s="186"/>
      <c r="SZJ76" s="185"/>
      <c r="SZK76" s="186"/>
      <c r="SZL76" s="185"/>
      <c r="SZM76" s="186"/>
      <c r="SZN76" s="185"/>
      <c r="SZO76" s="186"/>
      <c r="SZP76" s="185"/>
      <c r="SZQ76" s="186"/>
      <c r="SZR76" s="185"/>
      <c r="SZS76" s="186"/>
      <c r="SZT76" s="185"/>
      <c r="SZU76" s="186"/>
      <c r="SZV76" s="185"/>
      <c r="SZW76" s="186"/>
      <c r="SZX76" s="185"/>
      <c r="SZY76" s="186"/>
      <c r="SZZ76" s="185"/>
      <c r="TAA76" s="186"/>
      <c r="TAB76" s="185"/>
      <c r="TAC76" s="186"/>
      <c r="TAD76" s="185"/>
      <c r="TAE76" s="186"/>
      <c r="TAF76" s="185"/>
      <c r="TAG76" s="186"/>
      <c r="TAH76" s="185"/>
      <c r="TAI76" s="186"/>
      <c r="TAJ76" s="185"/>
      <c r="TAK76" s="186"/>
      <c r="TAL76" s="185"/>
      <c r="TAM76" s="186"/>
      <c r="TAN76" s="185"/>
      <c r="TAO76" s="186"/>
      <c r="TAP76" s="185"/>
      <c r="TAQ76" s="186"/>
      <c r="TAR76" s="185"/>
      <c r="TAS76" s="186"/>
      <c r="TAT76" s="185"/>
      <c r="TAU76" s="186"/>
      <c r="TAV76" s="185"/>
      <c r="TAW76" s="186"/>
      <c r="TAX76" s="185"/>
      <c r="TAY76" s="186"/>
      <c r="TAZ76" s="185"/>
      <c r="TBA76" s="186"/>
      <c r="TBB76" s="185"/>
      <c r="TBC76" s="186"/>
      <c r="TBD76" s="185"/>
      <c r="TBE76" s="186"/>
      <c r="TBF76" s="185"/>
      <c r="TBG76" s="186"/>
      <c r="TBH76" s="185"/>
      <c r="TBI76" s="186"/>
      <c r="TBJ76" s="185"/>
      <c r="TBK76" s="186"/>
      <c r="TBL76" s="185"/>
      <c r="TBM76" s="186"/>
      <c r="TBN76" s="185"/>
      <c r="TBO76" s="186"/>
      <c r="TBP76" s="185"/>
      <c r="TBQ76" s="186"/>
      <c r="TBR76" s="185"/>
      <c r="TBS76" s="186"/>
      <c r="TBT76" s="185"/>
      <c r="TBU76" s="186"/>
      <c r="TBV76" s="185"/>
      <c r="TBW76" s="186"/>
      <c r="TBX76" s="185"/>
      <c r="TBY76" s="186"/>
      <c r="TBZ76" s="185"/>
      <c r="TCA76" s="186"/>
      <c r="TCB76" s="185"/>
      <c r="TCC76" s="186"/>
      <c r="TCD76" s="185"/>
      <c r="TCE76" s="186"/>
      <c r="TCF76" s="185"/>
      <c r="TCG76" s="186"/>
      <c r="TCH76" s="185"/>
      <c r="TCI76" s="186"/>
      <c r="TCJ76" s="185"/>
      <c r="TCK76" s="186"/>
      <c r="TCL76" s="185"/>
      <c r="TCM76" s="186"/>
      <c r="TCN76" s="185"/>
      <c r="TCO76" s="186"/>
      <c r="TCP76" s="185"/>
      <c r="TCQ76" s="186"/>
      <c r="TCR76" s="185"/>
      <c r="TCS76" s="186"/>
      <c r="TCT76" s="185"/>
      <c r="TCU76" s="186"/>
      <c r="TCV76" s="185"/>
      <c r="TCW76" s="186"/>
      <c r="TCX76" s="185"/>
      <c r="TCY76" s="186"/>
      <c r="TCZ76" s="185"/>
      <c r="TDA76" s="186"/>
      <c r="TDB76" s="185"/>
      <c r="TDC76" s="186"/>
      <c r="TDD76" s="185"/>
      <c r="TDE76" s="186"/>
      <c r="TDF76" s="185"/>
      <c r="TDG76" s="186"/>
      <c r="TDH76" s="185"/>
      <c r="TDI76" s="186"/>
      <c r="TDJ76" s="185"/>
      <c r="TDK76" s="186"/>
      <c r="TDL76" s="185"/>
      <c r="TDM76" s="186"/>
      <c r="TDN76" s="185"/>
      <c r="TDO76" s="186"/>
      <c r="TDP76" s="185"/>
      <c r="TDQ76" s="186"/>
      <c r="TDR76" s="185"/>
      <c r="TDS76" s="186"/>
      <c r="TDT76" s="185"/>
      <c r="TDU76" s="186"/>
      <c r="TDV76" s="185"/>
      <c r="TDW76" s="186"/>
      <c r="TDX76" s="185"/>
      <c r="TDY76" s="186"/>
      <c r="TDZ76" s="185"/>
      <c r="TEA76" s="186"/>
      <c r="TEB76" s="185"/>
      <c r="TEC76" s="186"/>
      <c r="TED76" s="185"/>
      <c r="TEE76" s="186"/>
      <c r="TEF76" s="185"/>
      <c r="TEG76" s="186"/>
      <c r="TEH76" s="185"/>
      <c r="TEI76" s="186"/>
      <c r="TEJ76" s="185"/>
      <c r="TEK76" s="186"/>
      <c r="TEL76" s="185"/>
      <c r="TEM76" s="186"/>
      <c r="TEN76" s="185"/>
      <c r="TEO76" s="186"/>
      <c r="TEP76" s="185"/>
      <c r="TEQ76" s="186"/>
      <c r="TER76" s="185"/>
      <c r="TES76" s="186"/>
      <c r="TET76" s="185"/>
      <c r="TEU76" s="186"/>
      <c r="TEV76" s="185"/>
      <c r="TEW76" s="186"/>
      <c r="TEX76" s="185"/>
      <c r="TEY76" s="186"/>
      <c r="TEZ76" s="185"/>
      <c r="TFA76" s="186"/>
      <c r="TFB76" s="185"/>
      <c r="TFC76" s="186"/>
      <c r="TFD76" s="185"/>
      <c r="TFE76" s="186"/>
      <c r="TFF76" s="185"/>
      <c r="TFG76" s="186"/>
      <c r="TFH76" s="185"/>
      <c r="TFI76" s="186"/>
      <c r="TFJ76" s="185"/>
      <c r="TFK76" s="186"/>
      <c r="TFL76" s="185"/>
      <c r="TFM76" s="186"/>
      <c r="TFN76" s="185"/>
      <c r="TFO76" s="186"/>
      <c r="TFP76" s="185"/>
      <c r="TFQ76" s="186"/>
      <c r="TFR76" s="185"/>
      <c r="TFS76" s="186"/>
      <c r="TFT76" s="185"/>
      <c r="TFU76" s="186"/>
      <c r="TFV76" s="185"/>
      <c r="TFW76" s="186"/>
      <c r="TFX76" s="185"/>
      <c r="TFY76" s="186"/>
      <c r="TFZ76" s="185"/>
      <c r="TGA76" s="186"/>
      <c r="TGB76" s="185"/>
      <c r="TGC76" s="186"/>
      <c r="TGD76" s="185"/>
      <c r="TGE76" s="186"/>
      <c r="TGF76" s="185"/>
      <c r="TGG76" s="186"/>
      <c r="TGH76" s="185"/>
      <c r="TGI76" s="186"/>
      <c r="TGJ76" s="185"/>
      <c r="TGK76" s="186"/>
      <c r="TGL76" s="185"/>
      <c r="TGM76" s="186"/>
      <c r="TGN76" s="185"/>
      <c r="TGO76" s="186"/>
      <c r="TGP76" s="185"/>
      <c r="TGQ76" s="186"/>
      <c r="TGR76" s="185"/>
      <c r="TGS76" s="186"/>
      <c r="TGT76" s="185"/>
      <c r="TGU76" s="186"/>
      <c r="TGV76" s="185"/>
      <c r="TGW76" s="186"/>
      <c r="TGX76" s="185"/>
      <c r="TGY76" s="186"/>
      <c r="TGZ76" s="185"/>
      <c r="THA76" s="186"/>
      <c r="THB76" s="185"/>
      <c r="THC76" s="186"/>
      <c r="THD76" s="185"/>
      <c r="THE76" s="186"/>
      <c r="THF76" s="185"/>
      <c r="THG76" s="186"/>
      <c r="THH76" s="185"/>
      <c r="THI76" s="186"/>
      <c r="THJ76" s="185"/>
      <c r="THK76" s="186"/>
      <c r="THL76" s="185"/>
      <c r="THM76" s="186"/>
      <c r="THN76" s="185"/>
      <c r="THO76" s="186"/>
      <c r="THP76" s="185"/>
      <c r="THQ76" s="186"/>
      <c r="THR76" s="185"/>
      <c r="THS76" s="186"/>
      <c r="THT76" s="185"/>
      <c r="THU76" s="186"/>
      <c r="THV76" s="185"/>
      <c r="THW76" s="186"/>
      <c r="THX76" s="185"/>
      <c r="THY76" s="186"/>
      <c r="THZ76" s="185"/>
      <c r="TIA76" s="186"/>
      <c r="TIB76" s="185"/>
      <c r="TIC76" s="186"/>
      <c r="TID76" s="185"/>
      <c r="TIE76" s="186"/>
      <c r="TIF76" s="185"/>
      <c r="TIG76" s="186"/>
      <c r="TIH76" s="185"/>
      <c r="TII76" s="186"/>
      <c r="TIJ76" s="185"/>
      <c r="TIK76" s="186"/>
      <c r="TIL76" s="185"/>
      <c r="TIM76" s="186"/>
      <c r="TIN76" s="185"/>
      <c r="TIO76" s="186"/>
      <c r="TIP76" s="185"/>
      <c r="TIQ76" s="186"/>
      <c r="TIR76" s="185"/>
      <c r="TIS76" s="186"/>
      <c r="TIT76" s="185"/>
      <c r="TIU76" s="186"/>
      <c r="TIV76" s="185"/>
      <c r="TIW76" s="186"/>
      <c r="TIX76" s="185"/>
      <c r="TIY76" s="186"/>
      <c r="TIZ76" s="185"/>
      <c r="TJA76" s="186"/>
      <c r="TJB76" s="185"/>
      <c r="TJC76" s="186"/>
      <c r="TJD76" s="185"/>
      <c r="TJE76" s="186"/>
      <c r="TJF76" s="185"/>
      <c r="TJG76" s="186"/>
      <c r="TJH76" s="185"/>
      <c r="TJI76" s="186"/>
      <c r="TJJ76" s="185"/>
      <c r="TJK76" s="186"/>
      <c r="TJL76" s="185"/>
      <c r="TJM76" s="186"/>
      <c r="TJN76" s="185"/>
      <c r="TJO76" s="186"/>
      <c r="TJP76" s="185"/>
      <c r="TJQ76" s="186"/>
      <c r="TJR76" s="185"/>
      <c r="TJS76" s="186"/>
      <c r="TJT76" s="185"/>
      <c r="TJU76" s="186"/>
      <c r="TJV76" s="185"/>
      <c r="TJW76" s="186"/>
      <c r="TJX76" s="185"/>
      <c r="TJY76" s="186"/>
      <c r="TJZ76" s="185"/>
      <c r="TKA76" s="186"/>
      <c r="TKB76" s="185"/>
      <c r="TKC76" s="186"/>
      <c r="TKD76" s="185"/>
      <c r="TKE76" s="186"/>
      <c r="TKF76" s="185"/>
      <c r="TKG76" s="186"/>
      <c r="TKH76" s="185"/>
      <c r="TKI76" s="186"/>
      <c r="TKJ76" s="185"/>
      <c r="TKK76" s="186"/>
      <c r="TKL76" s="185"/>
      <c r="TKM76" s="186"/>
      <c r="TKN76" s="185"/>
      <c r="TKO76" s="186"/>
      <c r="TKP76" s="185"/>
      <c r="TKQ76" s="186"/>
      <c r="TKR76" s="185"/>
      <c r="TKS76" s="186"/>
      <c r="TKT76" s="185"/>
      <c r="TKU76" s="186"/>
      <c r="TKV76" s="185"/>
      <c r="TKW76" s="186"/>
      <c r="TKX76" s="185"/>
      <c r="TKY76" s="186"/>
      <c r="TKZ76" s="185"/>
      <c r="TLA76" s="186"/>
      <c r="TLB76" s="185"/>
      <c r="TLC76" s="186"/>
      <c r="TLD76" s="185"/>
      <c r="TLE76" s="186"/>
      <c r="TLF76" s="185"/>
      <c r="TLG76" s="186"/>
      <c r="TLH76" s="185"/>
      <c r="TLI76" s="186"/>
      <c r="TLJ76" s="185"/>
      <c r="TLK76" s="186"/>
      <c r="TLL76" s="185"/>
      <c r="TLM76" s="186"/>
      <c r="TLN76" s="185"/>
      <c r="TLO76" s="186"/>
      <c r="TLP76" s="185"/>
      <c r="TLQ76" s="186"/>
      <c r="TLR76" s="185"/>
      <c r="TLS76" s="186"/>
      <c r="TLT76" s="185"/>
      <c r="TLU76" s="186"/>
      <c r="TLV76" s="185"/>
      <c r="TLW76" s="186"/>
      <c r="TLX76" s="185"/>
      <c r="TLY76" s="186"/>
      <c r="TLZ76" s="185"/>
      <c r="TMA76" s="186"/>
      <c r="TMB76" s="185"/>
      <c r="TMC76" s="186"/>
      <c r="TMD76" s="185"/>
      <c r="TME76" s="186"/>
      <c r="TMF76" s="185"/>
      <c r="TMG76" s="186"/>
      <c r="TMH76" s="185"/>
      <c r="TMI76" s="186"/>
      <c r="TMJ76" s="185"/>
      <c r="TMK76" s="186"/>
      <c r="TML76" s="185"/>
      <c r="TMM76" s="186"/>
      <c r="TMN76" s="185"/>
      <c r="TMO76" s="186"/>
      <c r="TMP76" s="185"/>
      <c r="TMQ76" s="186"/>
      <c r="TMR76" s="185"/>
      <c r="TMS76" s="186"/>
      <c r="TMT76" s="185"/>
      <c r="TMU76" s="186"/>
      <c r="TMV76" s="185"/>
      <c r="TMW76" s="186"/>
      <c r="TMX76" s="185"/>
      <c r="TMY76" s="186"/>
      <c r="TMZ76" s="185"/>
      <c r="TNA76" s="186"/>
      <c r="TNB76" s="185"/>
      <c r="TNC76" s="186"/>
      <c r="TND76" s="185"/>
      <c r="TNE76" s="186"/>
      <c r="TNF76" s="185"/>
      <c r="TNG76" s="186"/>
      <c r="TNH76" s="185"/>
      <c r="TNI76" s="186"/>
      <c r="TNJ76" s="185"/>
      <c r="TNK76" s="186"/>
      <c r="TNL76" s="185"/>
      <c r="TNM76" s="186"/>
      <c r="TNN76" s="185"/>
      <c r="TNO76" s="186"/>
      <c r="TNP76" s="185"/>
      <c r="TNQ76" s="186"/>
      <c r="TNR76" s="185"/>
      <c r="TNS76" s="186"/>
      <c r="TNT76" s="185"/>
      <c r="TNU76" s="186"/>
      <c r="TNV76" s="185"/>
      <c r="TNW76" s="186"/>
      <c r="TNX76" s="185"/>
      <c r="TNY76" s="186"/>
      <c r="TNZ76" s="185"/>
      <c r="TOA76" s="186"/>
      <c r="TOB76" s="185"/>
      <c r="TOC76" s="186"/>
      <c r="TOD76" s="185"/>
      <c r="TOE76" s="186"/>
      <c r="TOF76" s="185"/>
      <c r="TOG76" s="186"/>
      <c r="TOH76" s="185"/>
      <c r="TOI76" s="186"/>
      <c r="TOJ76" s="185"/>
      <c r="TOK76" s="186"/>
      <c r="TOL76" s="185"/>
      <c r="TOM76" s="186"/>
      <c r="TON76" s="185"/>
      <c r="TOO76" s="186"/>
      <c r="TOP76" s="185"/>
      <c r="TOQ76" s="186"/>
      <c r="TOR76" s="185"/>
      <c r="TOS76" s="186"/>
      <c r="TOT76" s="185"/>
      <c r="TOU76" s="186"/>
      <c r="TOV76" s="185"/>
      <c r="TOW76" s="186"/>
      <c r="TOX76" s="185"/>
      <c r="TOY76" s="186"/>
      <c r="TOZ76" s="185"/>
      <c r="TPA76" s="186"/>
      <c r="TPB76" s="185"/>
      <c r="TPC76" s="186"/>
      <c r="TPD76" s="185"/>
      <c r="TPE76" s="186"/>
      <c r="TPF76" s="185"/>
      <c r="TPG76" s="186"/>
      <c r="TPH76" s="185"/>
      <c r="TPI76" s="186"/>
      <c r="TPJ76" s="185"/>
      <c r="TPK76" s="186"/>
      <c r="TPL76" s="185"/>
      <c r="TPM76" s="186"/>
      <c r="TPN76" s="185"/>
      <c r="TPO76" s="186"/>
      <c r="TPP76" s="185"/>
      <c r="TPQ76" s="186"/>
      <c r="TPR76" s="185"/>
      <c r="TPS76" s="186"/>
      <c r="TPT76" s="185"/>
      <c r="TPU76" s="186"/>
      <c r="TPV76" s="185"/>
      <c r="TPW76" s="186"/>
      <c r="TPX76" s="185"/>
      <c r="TPY76" s="186"/>
      <c r="TPZ76" s="185"/>
      <c r="TQA76" s="186"/>
      <c r="TQB76" s="185"/>
      <c r="TQC76" s="186"/>
      <c r="TQD76" s="185"/>
      <c r="TQE76" s="186"/>
      <c r="TQF76" s="185"/>
      <c r="TQG76" s="186"/>
      <c r="TQH76" s="185"/>
      <c r="TQI76" s="186"/>
      <c r="TQJ76" s="185"/>
      <c r="TQK76" s="186"/>
      <c r="TQL76" s="185"/>
      <c r="TQM76" s="186"/>
      <c r="TQN76" s="185"/>
      <c r="TQO76" s="186"/>
      <c r="TQP76" s="185"/>
      <c r="TQQ76" s="186"/>
      <c r="TQR76" s="185"/>
      <c r="TQS76" s="186"/>
      <c r="TQT76" s="185"/>
      <c r="TQU76" s="186"/>
      <c r="TQV76" s="185"/>
      <c r="TQW76" s="186"/>
      <c r="TQX76" s="185"/>
      <c r="TQY76" s="186"/>
      <c r="TQZ76" s="185"/>
      <c r="TRA76" s="186"/>
      <c r="TRB76" s="185"/>
      <c r="TRC76" s="186"/>
      <c r="TRD76" s="185"/>
      <c r="TRE76" s="186"/>
      <c r="TRF76" s="185"/>
      <c r="TRG76" s="186"/>
      <c r="TRH76" s="185"/>
      <c r="TRI76" s="186"/>
      <c r="TRJ76" s="185"/>
      <c r="TRK76" s="186"/>
      <c r="TRL76" s="185"/>
      <c r="TRM76" s="186"/>
      <c r="TRN76" s="185"/>
      <c r="TRO76" s="186"/>
      <c r="TRP76" s="185"/>
      <c r="TRQ76" s="186"/>
      <c r="TRR76" s="185"/>
      <c r="TRS76" s="186"/>
      <c r="TRT76" s="185"/>
      <c r="TRU76" s="186"/>
      <c r="TRV76" s="185"/>
      <c r="TRW76" s="186"/>
      <c r="TRX76" s="185"/>
      <c r="TRY76" s="186"/>
      <c r="TRZ76" s="185"/>
      <c r="TSA76" s="186"/>
      <c r="TSB76" s="185"/>
      <c r="TSC76" s="186"/>
      <c r="TSD76" s="185"/>
      <c r="TSE76" s="186"/>
      <c r="TSF76" s="185"/>
      <c r="TSG76" s="186"/>
      <c r="TSH76" s="185"/>
      <c r="TSI76" s="186"/>
      <c r="TSJ76" s="185"/>
      <c r="TSK76" s="186"/>
      <c r="TSL76" s="185"/>
      <c r="TSM76" s="186"/>
      <c r="TSN76" s="185"/>
      <c r="TSO76" s="186"/>
      <c r="TSP76" s="185"/>
      <c r="TSQ76" s="186"/>
      <c r="TSR76" s="185"/>
      <c r="TSS76" s="186"/>
      <c r="TST76" s="185"/>
      <c r="TSU76" s="186"/>
      <c r="TSV76" s="185"/>
      <c r="TSW76" s="186"/>
      <c r="TSX76" s="185"/>
      <c r="TSY76" s="186"/>
      <c r="TSZ76" s="185"/>
      <c r="TTA76" s="186"/>
      <c r="TTB76" s="185"/>
      <c r="TTC76" s="186"/>
      <c r="TTD76" s="185"/>
      <c r="TTE76" s="186"/>
      <c r="TTF76" s="185"/>
      <c r="TTG76" s="186"/>
      <c r="TTH76" s="185"/>
      <c r="TTI76" s="186"/>
      <c r="TTJ76" s="185"/>
      <c r="TTK76" s="186"/>
      <c r="TTL76" s="185"/>
      <c r="TTM76" s="186"/>
      <c r="TTN76" s="185"/>
      <c r="TTO76" s="186"/>
      <c r="TTP76" s="185"/>
      <c r="TTQ76" s="186"/>
      <c r="TTR76" s="185"/>
      <c r="TTS76" s="186"/>
      <c r="TTT76" s="185"/>
      <c r="TTU76" s="186"/>
      <c r="TTV76" s="185"/>
      <c r="TTW76" s="186"/>
      <c r="TTX76" s="185"/>
      <c r="TTY76" s="186"/>
      <c r="TTZ76" s="185"/>
      <c r="TUA76" s="186"/>
      <c r="TUB76" s="185"/>
      <c r="TUC76" s="186"/>
      <c r="TUD76" s="185"/>
      <c r="TUE76" s="186"/>
      <c r="TUF76" s="185"/>
      <c r="TUG76" s="186"/>
      <c r="TUH76" s="185"/>
      <c r="TUI76" s="186"/>
      <c r="TUJ76" s="185"/>
      <c r="TUK76" s="186"/>
      <c r="TUL76" s="185"/>
      <c r="TUM76" s="186"/>
      <c r="TUN76" s="185"/>
      <c r="TUO76" s="186"/>
      <c r="TUP76" s="185"/>
      <c r="TUQ76" s="186"/>
      <c r="TUR76" s="185"/>
      <c r="TUS76" s="186"/>
      <c r="TUT76" s="185"/>
      <c r="TUU76" s="186"/>
      <c r="TUV76" s="185"/>
      <c r="TUW76" s="186"/>
      <c r="TUX76" s="185"/>
      <c r="TUY76" s="186"/>
      <c r="TUZ76" s="185"/>
      <c r="TVA76" s="186"/>
      <c r="TVB76" s="185"/>
      <c r="TVC76" s="186"/>
      <c r="TVD76" s="185"/>
      <c r="TVE76" s="186"/>
      <c r="TVF76" s="185"/>
      <c r="TVG76" s="186"/>
      <c r="TVH76" s="185"/>
      <c r="TVI76" s="186"/>
      <c r="TVJ76" s="185"/>
      <c r="TVK76" s="186"/>
      <c r="TVL76" s="185"/>
      <c r="TVM76" s="186"/>
      <c r="TVN76" s="185"/>
      <c r="TVO76" s="186"/>
      <c r="TVP76" s="185"/>
      <c r="TVQ76" s="186"/>
      <c r="TVR76" s="185"/>
      <c r="TVS76" s="186"/>
      <c r="TVT76" s="185"/>
      <c r="TVU76" s="186"/>
      <c r="TVV76" s="185"/>
      <c r="TVW76" s="186"/>
      <c r="TVX76" s="185"/>
      <c r="TVY76" s="186"/>
      <c r="TVZ76" s="185"/>
      <c r="TWA76" s="186"/>
      <c r="TWB76" s="185"/>
      <c r="TWC76" s="186"/>
      <c r="TWD76" s="185"/>
      <c r="TWE76" s="186"/>
      <c r="TWF76" s="185"/>
      <c r="TWG76" s="186"/>
      <c r="TWH76" s="185"/>
      <c r="TWI76" s="186"/>
      <c r="TWJ76" s="185"/>
      <c r="TWK76" s="186"/>
      <c r="TWL76" s="185"/>
      <c r="TWM76" s="186"/>
      <c r="TWN76" s="185"/>
      <c r="TWO76" s="186"/>
      <c r="TWP76" s="185"/>
      <c r="TWQ76" s="186"/>
      <c r="TWR76" s="185"/>
      <c r="TWS76" s="186"/>
      <c r="TWT76" s="185"/>
      <c r="TWU76" s="186"/>
      <c r="TWV76" s="185"/>
      <c r="TWW76" s="186"/>
      <c r="TWX76" s="185"/>
      <c r="TWY76" s="186"/>
      <c r="TWZ76" s="185"/>
      <c r="TXA76" s="186"/>
      <c r="TXB76" s="185"/>
      <c r="TXC76" s="186"/>
      <c r="TXD76" s="185"/>
      <c r="TXE76" s="186"/>
      <c r="TXF76" s="185"/>
      <c r="TXG76" s="186"/>
      <c r="TXH76" s="185"/>
      <c r="TXI76" s="186"/>
      <c r="TXJ76" s="185"/>
      <c r="TXK76" s="186"/>
      <c r="TXL76" s="185"/>
      <c r="TXM76" s="186"/>
      <c r="TXN76" s="185"/>
      <c r="TXO76" s="186"/>
      <c r="TXP76" s="185"/>
      <c r="TXQ76" s="186"/>
      <c r="TXR76" s="185"/>
      <c r="TXS76" s="186"/>
      <c r="TXT76" s="185"/>
      <c r="TXU76" s="186"/>
      <c r="TXV76" s="185"/>
      <c r="TXW76" s="186"/>
      <c r="TXX76" s="185"/>
      <c r="TXY76" s="186"/>
      <c r="TXZ76" s="185"/>
      <c r="TYA76" s="186"/>
      <c r="TYB76" s="185"/>
      <c r="TYC76" s="186"/>
      <c r="TYD76" s="185"/>
      <c r="TYE76" s="186"/>
      <c r="TYF76" s="185"/>
      <c r="TYG76" s="186"/>
      <c r="TYH76" s="185"/>
      <c r="TYI76" s="186"/>
      <c r="TYJ76" s="185"/>
      <c r="TYK76" s="186"/>
      <c r="TYL76" s="185"/>
      <c r="TYM76" s="186"/>
      <c r="TYN76" s="185"/>
      <c r="TYO76" s="186"/>
      <c r="TYP76" s="185"/>
      <c r="TYQ76" s="186"/>
      <c r="TYR76" s="185"/>
      <c r="TYS76" s="186"/>
      <c r="TYT76" s="185"/>
      <c r="TYU76" s="186"/>
      <c r="TYV76" s="185"/>
      <c r="TYW76" s="186"/>
      <c r="TYX76" s="185"/>
      <c r="TYY76" s="186"/>
      <c r="TYZ76" s="185"/>
      <c r="TZA76" s="186"/>
      <c r="TZB76" s="185"/>
      <c r="TZC76" s="186"/>
      <c r="TZD76" s="185"/>
      <c r="TZE76" s="186"/>
      <c r="TZF76" s="185"/>
      <c r="TZG76" s="186"/>
      <c r="TZH76" s="185"/>
      <c r="TZI76" s="186"/>
      <c r="TZJ76" s="185"/>
      <c r="TZK76" s="186"/>
      <c r="TZL76" s="185"/>
      <c r="TZM76" s="186"/>
      <c r="TZN76" s="185"/>
      <c r="TZO76" s="186"/>
      <c r="TZP76" s="185"/>
      <c r="TZQ76" s="186"/>
      <c r="TZR76" s="185"/>
      <c r="TZS76" s="186"/>
      <c r="TZT76" s="185"/>
      <c r="TZU76" s="186"/>
      <c r="TZV76" s="185"/>
      <c r="TZW76" s="186"/>
      <c r="TZX76" s="185"/>
      <c r="TZY76" s="186"/>
      <c r="TZZ76" s="185"/>
      <c r="UAA76" s="186"/>
      <c r="UAB76" s="185"/>
      <c r="UAC76" s="186"/>
      <c r="UAD76" s="185"/>
      <c r="UAE76" s="186"/>
      <c r="UAF76" s="185"/>
      <c r="UAG76" s="186"/>
      <c r="UAH76" s="185"/>
      <c r="UAI76" s="186"/>
      <c r="UAJ76" s="185"/>
      <c r="UAK76" s="186"/>
      <c r="UAL76" s="185"/>
      <c r="UAM76" s="186"/>
      <c r="UAN76" s="185"/>
      <c r="UAO76" s="186"/>
      <c r="UAP76" s="185"/>
      <c r="UAQ76" s="186"/>
      <c r="UAR76" s="185"/>
      <c r="UAS76" s="186"/>
      <c r="UAT76" s="185"/>
      <c r="UAU76" s="186"/>
      <c r="UAV76" s="185"/>
      <c r="UAW76" s="186"/>
      <c r="UAX76" s="185"/>
      <c r="UAY76" s="186"/>
      <c r="UAZ76" s="185"/>
      <c r="UBA76" s="186"/>
      <c r="UBB76" s="185"/>
      <c r="UBC76" s="186"/>
      <c r="UBD76" s="185"/>
      <c r="UBE76" s="186"/>
      <c r="UBF76" s="185"/>
      <c r="UBG76" s="186"/>
      <c r="UBH76" s="185"/>
      <c r="UBI76" s="186"/>
      <c r="UBJ76" s="185"/>
      <c r="UBK76" s="186"/>
      <c r="UBL76" s="185"/>
      <c r="UBM76" s="186"/>
      <c r="UBN76" s="185"/>
      <c r="UBO76" s="186"/>
      <c r="UBP76" s="185"/>
      <c r="UBQ76" s="186"/>
      <c r="UBR76" s="185"/>
      <c r="UBS76" s="186"/>
      <c r="UBT76" s="185"/>
      <c r="UBU76" s="186"/>
      <c r="UBV76" s="185"/>
      <c r="UBW76" s="186"/>
      <c r="UBX76" s="185"/>
      <c r="UBY76" s="186"/>
      <c r="UBZ76" s="185"/>
      <c r="UCA76" s="186"/>
      <c r="UCB76" s="185"/>
      <c r="UCC76" s="186"/>
      <c r="UCD76" s="185"/>
      <c r="UCE76" s="186"/>
      <c r="UCF76" s="185"/>
      <c r="UCG76" s="186"/>
      <c r="UCH76" s="185"/>
      <c r="UCI76" s="186"/>
      <c r="UCJ76" s="185"/>
      <c r="UCK76" s="186"/>
      <c r="UCL76" s="185"/>
      <c r="UCM76" s="186"/>
      <c r="UCN76" s="185"/>
      <c r="UCO76" s="186"/>
      <c r="UCP76" s="185"/>
      <c r="UCQ76" s="186"/>
      <c r="UCR76" s="185"/>
      <c r="UCS76" s="186"/>
      <c r="UCT76" s="185"/>
      <c r="UCU76" s="186"/>
      <c r="UCV76" s="185"/>
      <c r="UCW76" s="186"/>
      <c r="UCX76" s="185"/>
      <c r="UCY76" s="186"/>
      <c r="UCZ76" s="185"/>
      <c r="UDA76" s="186"/>
      <c r="UDB76" s="185"/>
      <c r="UDC76" s="186"/>
      <c r="UDD76" s="185"/>
      <c r="UDE76" s="186"/>
      <c r="UDF76" s="185"/>
      <c r="UDG76" s="186"/>
      <c r="UDH76" s="185"/>
      <c r="UDI76" s="186"/>
      <c r="UDJ76" s="185"/>
      <c r="UDK76" s="186"/>
      <c r="UDL76" s="185"/>
      <c r="UDM76" s="186"/>
      <c r="UDN76" s="185"/>
      <c r="UDO76" s="186"/>
      <c r="UDP76" s="185"/>
      <c r="UDQ76" s="186"/>
      <c r="UDR76" s="185"/>
      <c r="UDS76" s="186"/>
      <c r="UDT76" s="185"/>
      <c r="UDU76" s="186"/>
      <c r="UDV76" s="185"/>
      <c r="UDW76" s="186"/>
      <c r="UDX76" s="185"/>
      <c r="UDY76" s="186"/>
      <c r="UDZ76" s="185"/>
      <c r="UEA76" s="186"/>
      <c r="UEB76" s="185"/>
      <c r="UEC76" s="186"/>
      <c r="UED76" s="185"/>
      <c r="UEE76" s="186"/>
      <c r="UEF76" s="185"/>
      <c r="UEG76" s="186"/>
      <c r="UEH76" s="185"/>
      <c r="UEI76" s="186"/>
      <c r="UEJ76" s="185"/>
      <c r="UEK76" s="186"/>
      <c r="UEL76" s="185"/>
      <c r="UEM76" s="186"/>
      <c r="UEN76" s="185"/>
      <c r="UEO76" s="186"/>
      <c r="UEP76" s="185"/>
      <c r="UEQ76" s="186"/>
      <c r="UER76" s="185"/>
      <c r="UES76" s="186"/>
      <c r="UET76" s="185"/>
      <c r="UEU76" s="186"/>
      <c r="UEV76" s="185"/>
      <c r="UEW76" s="186"/>
      <c r="UEX76" s="185"/>
      <c r="UEY76" s="186"/>
      <c r="UEZ76" s="185"/>
      <c r="UFA76" s="186"/>
      <c r="UFB76" s="185"/>
      <c r="UFC76" s="186"/>
      <c r="UFD76" s="185"/>
      <c r="UFE76" s="186"/>
      <c r="UFF76" s="185"/>
      <c r="UFG76" s="186"/>
      <c r="UFH76" s="185"/>
      <c r="UFI76" s="186"/>
      <c r="UFJ76" s="185"/>
      <c r="UFK76" s="186"/>
      <c r="UFL76" s="185"/>
      <c r="UFM76" s="186"/>
      <c r="UFN76" s="185"/>
      <c r="UFO76" s="186"/>
      <c r="UFP76" s="185"/>
      <c r="UFQ76" s="186"/>
      <c r="UFR76" s="185"/>
      <c r="UFS76" s="186"/>
      <c r="UFT76" s="185"/>
      <c r="UFU76" s="186"/>
      <c r="UFV76" s="185"/>
      <c r="UFW76" s="186"/>
      <c r="UFX76" s="185"/>
      <c r="UFY76" s="186"/>
      <c r="UFZ76" s="185"/>
      <c r="UGA76" s="186"/>
      <c r="UGB76" s="185"/>
      <c r="UGC76" s="186"/>
      <c r="UGD76" s="185"/>
      <c r="UGE76" s="186"/>
      <c r="UGF76" s="185"/>
      <c r="UGG76" s="186"/>
      <c r="UGH76" s="185"/>
      <c r="UGI76" s="186"/>
      <c r="UGJ76" s="185"/>
      <c r="UGK76" s="186"/>
      <c r="UGL76" s="185"/>
      <c r="UGM76" s="186"/>
      <c r="UGN76" s="185"/>
      <c r="UGO76" s="186"/>
      <c r="UGP76" s="185"/>
      <c r="UGQ76" s="186"/>
      <c r="UGR76" s="185"/>
      <c r="UGS76" s="186"/>
      <c r="UGT76" s="185"/>
      <c r="UGU76" s="186"/>
      <c r="UGV76" s="185"/>
      <c r="UGW76" s="186"/>
      <c r="UGX76" s="185"/>
      <c r="UGY76" s="186"/>
      <c r="UGZ76" s="185"/>
      <c r="UHA76" s="186"/>
      <c r="UHB76" s="185"/>
      <c r="UHC76" s="186"/>
      <c r="UHD76" s="185"/>
      <c r="UHE76" s="186"/>
      <c r="UHF76" s="185"/>
      <c r="UHG76" s="186"/>
      <c r="UHH76" s="185"/>
      <c r="UHI76" s="186"/>
      <c r="UHJ76" s="185"/>
      <c r="UHK76" s="186"/>
      <c r="UHL76" s="185"/>
      <c r="UHM76" s="186"/>
      <c r="UHN76" s="185"/>
      <c r="UHO76" s="186"/>
      <c r="UHP76" s="185"/>
      <c r="UHQ76" s="186"/>
      <c r="UHR76" s="185"/>
      <c r="UHS76" s="186"/>
      <c r="UHT76" s="185"/>
      <c r="UHU76" s="186"/>
      <c r="UHV76" s="185"/>
      <c r="UHW76" s="186"/>
      <c r="UHX76" s="185"/>
      <c r="UHY76" s="186"/>
      <c r="UHZ76" s="185"/>
      <c r="UIA76" s="186"/>
      <c r="UIB76" s="185"/>
      <c r="UIC76" s="186"/>
      <c r="UID76" s="185"/>
      <c r="UIE76" s="186"/>
      <c r="UIF76" s="185"/>
      <c r="UIG76" s="186"/>
      <c r="UIH76" s="185"/>
      <c r="UII76" s="186"/>
      <c r="UIJ76" s="185"/>
      <c r="UIK76" s="186"/>
      <c r="UIL76" s="185"/>
      <c r="UIM76" s="186"/>
      <c r="UIN76" s="185"/>
      <c r="UIO76" s="186"/>
      <c r="UIP76" s="185"/>
      <c r="UIQ76" s="186"/>
      <c r="UIR76" s="185"/>
      <c r="UIS76" s="186"/>
      <c r="UIT76" s="185"/>
      <c r="UIU76" s="186"/>
      <c r="UIV76" s="185"/>
      <c r="UIW76" s="186"/>
      <c r="UIX76" s="185"/>
      <c r="UIY76" s="186"/>
      <c r="UIZ76" s="185"/>
      <c r="UJA76" s="186"/>
      <c r="UJB76" s="185"/>
      <c r="UJC76" s="186"/>
      <c r="UJD76" s="185"/>
      <c r="UJE76" s="186"/>
      <c r="UJF76" s="185"/>
      <c r="UJG76" s="186"/>
      <c r="UJH76" s="185"/>
      <c r="UJI76" s="186"/>
      <c r="UJJ76" s="185"/>
      <c r="UJK76" s="186"/>
      <c r="UJL76" s="185"/>
      <c r="UJM76" s="186"/>
      <c r="UJN76" s="185"/>
      <c r="UJO76" s="186"/>
      <c r="UJP76" s="185"/>
      <c r="UJQ76" s="186"/>
      <c r="UJR76" s="185"/>
      <c r="UJS76" s="186"/>
      <c r="UJT76" s="185"/>
      <c r="UJU76" s="186"/>
      <c r="UJV76" s="185"/>
      <c r="UJW76" s="186"/>
      <c r="UJX76" s="185"/>
      <c r="UJY76" s="186"/>
      <c r="UJZ76" s="185"/>
      <c r="UKA76" s="186"/>
      <c r="UKB76" s="185"/>
      <c r="UKC76" s="186"/>
      <c r="UKD76" s="185"/>
      <c r="UKE76" s="186"/>
      <c r="UKF76" s="185"/>
      <c r="UKG76" s="186"/>
      <c r="UKH76" s="185"/>
      <c r="UKI76" s="186"/>
      <c r="UKJ76" s="185"/>
      <c r="UKK76" s="186"/>
      <c r="UKL76" s="185"/>
      <c r="UKM76" s="186"/>
      <c r="UKN76" s="185"/>
      <c r="UKO76" s="186"/>
      <c r="UKP76" s="185"/>
      <c r="UKQ76" s="186"/>
      <c r="UKR76" s="185"/>
      <c r="UKS76" s="186"/>
      <c r="UKT76" s="185"/>
      <c r="UKU76" s="186"/>
      <c r="UKV76" s="185"/>
      <c r="UKW76" s="186"/>
      <c r="UKX76" s="185"/>
      <c r="UKY76" s="186"/>
      <c r="UKZ76" s="185"/>
      <c r="ULA76" s="186"/>
      <c r="ULB76" s="185"/>
      <c r="ULC76" s="186"/>
      <c r="ULD76" s="185"/>
      <c r="ULE76" s="186"/>
      <c r="ULF76" s="185"/>
      <c r="ULG76" s="186"/>
      <c r="ULH76" s="185"/>
      <c r="ULI76" s="186"/>
      <c r="ULJ76" s="185"/>
      <c r="ULK76" s="186"/>
      <c r="ULL76" s="185"/>
      <c r="ULM76" s="186"/>
      <c r="ULN76" s="185"/>
      <c r="ULO76" s="186"/>
      <c r="ULP76" s="185"/>
      <c r="ULQ76" s="186"/>
      <c r="ULR76" s="185"/>
      <c r="ULS76" s="186"/>
      <c r="ULT76" s="185"/>
      <c r="ULU76" s="186"/>
      <c r="ULV76" s="185"/>
      <c r="ULW76" s="186"/>
      <c r="ULX76" s="185"/>
      <c r="ULY76" s="186"/>
      <c r="ULZ76" s="185"/>
      <c r="UMA76" s="186"/>
      <c r="UMB76" s="185"/>
      <c r="UMC76" s="186"/>
      <c r="UMD76" s="185"/>
      <c r="UME76" s="186"/>
      <c r="UMF76" s="185"/>
      <c r="UMG76" s="186"/>
      <c r="UMH76" s="185"/>
      <c r="UMI76" s="186"/>
      <c r="UMJ76" s="185"/>
      <c r="UMK76" s="186"/>
      <c r="UML76" s="185"/>
      <c r="UMM76" s="186"/>
      <c r="UMN76" s="185"/>
      <c r="UMO76" s="186"/>
      <c r="UMP76" s="185"/>
      <c r="UMQ76" s="186"/>
      <c r="UMR76" s="185"/>
      <c r="UMS76" s="186"/>
      <c r="UMT76" s="185"/>
      <c r="UMU76" s="186"/>
      <c r="UMV76" s="185"/>
      <c r="UMW76" s="186"/>
      <c r="UMX76" s="185"/>
      <c r="UMY76" s="186"/>
      <c r="UMZ76" s="185"/>
      <c r="UNA76" s="186"/>
      <c r="UNB76" s="185"/>
      <c r="UNC76" s="186"/>
      <c r="UND76" s="185"/>
      <c r="UNE76" s="186"/>
      <c r="UNF76" s="185"/>
      <c r="UNG76" s="186"/>
      <c r="UNH76" s="185"/>
      <c r="UNI76" s="186"/>
      <c r="UNJ76" s="185"/>
      <c r="UNK76" s="186"/>
      <c r="UNL76" s="185"/>
      <c r="UNM76" s="186"/>
      <c r="UNN76" s="185"/>
      <c r="UNO76" s="186"/>
      <c r="UNP76" s="185"/>
      <c r="UNQ76" s="186"/>
      <c r="UNR76" s="185"/>
      <c r="UNS76" s="186"/>
      <c r="UNT76" s="185"/>
      <c r="UNU76" s="186"/>
      <c r="UNV76" s="185"/>
      <c r="UNW76" s="186"/>
      <c r="UNX76" s="185"/>
      <c r="UNY76" s="186"/>
      <c r="UNZ76" s="185"/>
      <c r="UOA76" s="186"/>
      <c r="UOB76" s="185"/>
      <c r="UOC76" s="186"/>
      <c r="UOD76" s="185"/>
      <c r="UOE76" s="186"/>
      <c r="UOF76" s="185"/>
      <c r="UOG76" s="186"/>
      <c r="UOH76" s="185"/>
      <c r="UOI76" s="186"/>
      <c r="UOJ76" s="185"/>
      <c r="UOK76" s="186"/>
      <c r="UOL76" s="185"/>
      <c r="UOM76" s="186"/>
      <c r="UON76" s="185"/>
      <c r="UOO76" s="186"/>
      <c r="UOP76" s="185"/>
      <c r="UOQ76" s="186"/>
      <c r="UOR76" s="185"/>
      <c r="UOS76" s="186"/>
      <c r="UOT76" s="185"/>
      <c r="UOU76" s="186"/>
      <c r="UOV76" s="185"/>
      <c r="UOW76" s="186"/>
      <c r="UOX76" s="185"/>
      <c r="UOY76" s="186"/>
      <c r="UOZ76" s="185"/>
      <c r="UPA76" s="186"/>
      <c r="UPB76" s="185"/>
      <c r="UPC76" s="186"/>
      <c r="UPD76" s="185"/>
      <c r="UPE76" s="186"/>
      <c r="UPF76" s="185"/>
      <c r="UPG76" s="186"/>
      <c r="UPH76" s="185"/>
      <c r="UPI76" s="186"/>
      <c r="UPJ76" s="185"/>
      <c r="UPK76" s="186"/>
      <c r="UPL76" s="185"/>
      <c r="UPM76" s="186"/>
      <c r="UPN76" s="185"/>
      <c r="UPO76" s="186"/>
      <c r="UPP76" s="185"/>
      <c r="UPQ76" s="186"/>
      <c r="UPR76" s="185"/>
      <c r="UPS76" s="186"/>
      <c r="UPT76" s="185"/>
      <c r="UPU76" s="186"/>
      <c r="UPV76" s="185"/>
      <c r="UPW76" s="186"/>
      <c r="UPX76" s="185"/>
      <c r="UPY76" s="186"/>
      <c r="UPZ76" s="185"/>
      <c r="UQA76" s="186"/>
      <c r="UQB76" s="185"/>
      <c r="UQC76" s="186"/>
      <c r="UQD76" s="185"/>
      <c r="UQE76" s="186"/>
      <c r="UQF76" s="185"/>
      <c r="UQG76" s="186"/>
      <c r="UQH76" s="185"/>
      <c r="UQI76" s="186"/>
      <c r="UQJ76" s="185"/>
      <c r="UQK76" s="186"/>
      <c r="UQL76" s="185"/>
      <c r="UQM76" s="186"/>
      <c r="UQN76" s="185"/>
      <c r="UQO76" s="186"/>
      <c r="UQP76" s="185"/>
      <c r="UQQ76" s="186"/>
      <c r="UQR76" s="185"/>
      <c r="UQS76" s="186"/>
      <c r="UQT76" s="185"/>
      <c r="UQU76" s="186"/>
      <c r="UQV76" s="185"/>
      <c r="UQW76" s="186"/>
      <c r="UQX76" s="185"/>
      <c r="UQY76" s="186"/>
      <c r="UQZ76" s="185"/>
      <c r="URA76" s="186"/>
      <c r="URB76" s="185"/>
      <c r="URC76" s="186"/>
      <c r="URD76" s="185"/>
      <c r="URE76" s="186"/>
      <c r="URF76" s="185"/>
      <c r="URG76" s="186"/>
      <c r="URH76" s="185"/>
      <c r="URI76" s="186"/>
      <c r="URJ76" s="185"/>
      <c r="URK76" s="186"/>
      <c r="URL76" s="185"/>
      <c r="URM76" s="186"/>
      <c r="URN76" s="185"/>
      <c r="URO76" s="186"/>
      <c r="URP76" s="185"/>
      <c r="URQ76" s="186"/>
      <c r="URR76" s="185"/>
      <c r="URS76" s="186"/>
      <c r="URT76" s="185"/>
      <c r="URU76" s="186"/>
      <c r="URV76" s="185"/>
      <c r="URW76" s="186"/>
      <c r="URX76" s="185"/>
      <c r="URY76" s="186"/>
      <c r="URZ76" s="185"/>
      <c r="USA76" s="186"/>
      <c r="USB76" s="185"/>
      <c r="USC76" s="186"/>
      <c r="USD76" s="185"/>
      <c r="USE76" s="186"/>
      <c r="USF76" s="185"/>
      <c r="USG76" s="186"/>
      <c r="USH76" s="185"/>
      <c r="USI76" s="186"/>
      <c r="USJ76" s="185"/>
      <c r="USK76" s="186"/>
      <c r="USL76" s="185"/>
      <c r="USM76" s="186"/>
      <c r="USN76" s="185"/>
      <c r="USO76" s="186"/>
      <c r="USP76" s="185"/>
      <c r="USQ76" s="186"/>
      <c r="USR76" s="185"/>
      <c r="USS76" s="186"/>
      <c r="UST76" s="185"/>
      <c r="USU76" s="186"/>
      <c r="USV76" s="185"/>
      <c r="USW76" s="186"/>
      <c r="USX76" s="185"/>
      <c r="USY76" s="186"/>
      <c r="USZ76" s="185"/>
      <c r="UTA76" s="186"/>
      <c r="UTB76" s="185"/>
      <c r="UTC76" s="186"/>
      <c r="UTD76" s="185"/>
      <c r="UTE76" s="186"/>
      <c r="UTF76" s="185"/>
      <c r="UTG76" s="186"/>
      <c r="UTH76" s="185"/>
      <c r="UTI76" s="186"/>
      <c r="UTJ76" s="185"/>
      <c r="UTK76" s="186"/>
      <c r="UTL76" s="185"/>
      <c r="UTM76" s="186"/>
      <c r="UTN76" s="185"/>
      <c r="UTO76" s="186"/>
      <c r="UTP76" s="185"/>
      <c r="UTQ76" s="186"/>
      <c r="UTR76" s="185"/>
      <c r="UTS76" s="186"/>
      <c r="UTT76" s="185"/>
      <c r="UTU76" s="186"/>
      <c r="UTV76" s="185"/>
      <c r="UTW76" s="186"/>
      <c r="UTX76" s="185"/>
      <c r="UTY76" s="186"/>
      <c r="UTZ76" s="185"/>
      <c r="UUA76" s="186"/>
      <c r="UUB76" s="185"/>
      <c r="UUC76" s="186"/>
      <c r="UUD76" s="185"/>
      <c r="UUE76" s="186"/>
      <c r="UUF76" s="185"/>
      <c r="UUG76" s="186"/>
      <c r="UUH76" s="185"/>
      <c r="UUI76" s="186"/>
      <c r="UUJ76" s="185"/>
      <c r="UUK76" s="186"/>
      <c r="UUL76" s="185"/>
      <c r="UUM76" s="186"/>
      <c r="UUN76" s="185"/>
      <c r="UUO76" s="186"/>
      <c r="UUP76" s="185"/>
      <c r="UUQ76" s="186"/>
      <c r="UUR76" s="185"/>
      <c r="UUS76" s="186"/>
      <c r="UUT76" s="185"/>
      <c r="UUU76" s="186"/>
      <c r="UUV76" s="185"/>
      <c r="UUW76" s="186"/>
      <c r="UUX76" s="185"/>
      <c r="UUY76" s="186"/>
      <c r="UUZ76" s="185"/>
      <c r="UVA76" s="186"/>
      <c r="UVB76" s="185"/>
      <c r="UVC76" s="186"/>
      <c r="UVD76" s="185"/>
      <c r="UVE76" s="186"/>
      <c r="UVF76" s="185"/>
      <c r="UVG76" s="186"/>
      <c r="UVH76" s="185"/>
      <c r="UVI76" s="186"/>
      <c r="UVJ76" s="185"/>
      <c r="UVK76" s="186"/>
      <c r="UVL76" s="185"/>
      <c r="UVM76" s="186"/>
      <c r="UVN76" s="185"/>
      <c r="UVO76" s="186"/>
      <c r="UVP76" s="185"/>
      <c r="UVQ76" s="186"/>
      <c r="UVR76" s="185"/>
      <c r="UVS76" s="186"/>
      <c r="UVT76" s="185"/>
      <c r="UVU76" s="186"/>
      <c r="UVV76" s="185"/>
      <c r="UVW76" s="186"/>
      <c r="UVX76" s="185"/>
      <c r="UVY76" s="186"/>
      <c r="UVZ76" s="185"/>
      <c r="UWA76" s="186"/>
      <c r="UWB76" s="185"/>
      <c r="UWC76" s="186"/>
      <c r="UWD76" s="185"/>
      <c r="UWE76" s="186"/>
      <c r="UWF76" s="185"/>
      <c r="UWG76" s="186"/>
      <c r="UWH76" s="185"/>
      <c r="UWI76" s="186"/>
      <c r="UWJ76" s="185"/>
      <c r="UWK76" s="186"/>
      <c r="UWL76" s="185"/>
      <c r="UWM76" s="186"/>
      <c r="UWN76" s="185"/>
      <c r="UWO76" s="186"/>
      <c r="UWP76" s="185"/>
      <c r="UWQ76" s="186"/>
      <c r="UWR76" s="185"/>
      <c r="UWS76" s="186"/>
      <c r="UWT76" s="185"/>
      <c r="UWU76" s="186"/>
      <c r="UWV76" s="185"/>
      <c r="UWW76" s="186"/>
      <c r="UWX76" s="185"/>
      <c r="UWY76" s="186"/>
      <c r="UWZ76" s="185"/>
      <c r="UXA76" s="186"/>
      <c r="UXB76" s="185"/>
      <c r="UXC76" s="186"/>
      <c r="UXD76" s="185"/>
      <c r="UXE76" s="186"/>
      <c r="UXF76" s="185"/>
      <c r="UXG76" s="186"/>
      <c r="UXH76" s="185"/>
      <c r="UXI76" s="186"/>
      <c r="UXJ76" s="185"/>
      <c r="UXK76" s="186"/>
      <c r="UXL76" s="185"/>
      <c r="UXM76" s="186"/>
      <c r="UXN76" s="185"/>
      <c r="UXO76" s="186"/>
      <c r="UXP76" s="185"/>
      <c r="UXQ76" s="186"/>
      <c r="UXR76" s="185"/>
      <c r="UXS76" s="186"/>
      <c r="UXT76" s="185"/>
      <c r="UXU76" s="186"/>
      <c r="UXV76" s="185"/>
      <c r="UXW76" s="186"/>
      <c r="UXX76" s="185"/>
      <c r="UXY76" s="186"/>
      <c r="UXZ76" s="185"/>
      <c r="UYA76" s="186"/>
      <c r="UYB76" s="185"/>
      <c r="UYC76" s="186"/>
      <c r="UYD76" s="185"/>
      <c r="UYE76" s="186"/>
      <c r="UYF76" s="185"/>
      <c r="UYG76" s="186"/>
      <c r="UYH76" s="185"/>
      <c r="UYI76" s="186"/>
      <c r="UYJ76" s="185"/>
      <c r="UYK76" s="186"/>
      <c r="UYL76" s="185"/>
      <c r="UYM76" s="186"/>
      <c r="UYN76" s="185"/>
      <c r="UYO76" s="186"/>
      <c r="UYP76" s="185"/>
      <c r="UYQ76" s="186"/>
      <c r="UYR76" s="185"/>
      <c r="UYS76" s="186"/>
      <c r="UYT76" s="185"/>
      <c r="UYU76" s="186"/>
      <c r="UYV76" s="185"/>
      <c r="UYW76" s="186"/>
      <c r="UYX76" s="185"/>
      <c r="UYY76" s="186"/>
      <c r="UYZ76" s="185"/>
      <c r="UZA76" s="186"/>
      <c r="UZB76" s="185"/>
      <c r="UZC76" s="186"/>
      <c r="UZD76" s="185"/>
      <c r="UZE76" s="186"/>
      <c r="UZF76" s="185"/>
      <c r="UZG76" s="186"/>
      <c r="UZH76" s="185"/>
      <c r="UZI76" s="186"/>
      <c r="UZJ76" s="185"/>
      <c r="UZK76" s="186"/>
      <c r="UZL76" s="185"/>
      <c r="UZM76" s="186"/>
      <c r="UZN76" s="185"/>
      <c r="UZO76" s="186"/>
      <c r="UZP76" s="185"/>
      <c r="UZQ76" s="186"/>
      <c r="UZR76" s="185"/>
      <c r="UZS76" s="186"/>
      <c r="UZT76" s="185"/>
      <c r="UZU76" s="186"/>
      <c r="UZV76" s="185"/>
      <c r="UZW76" s="186"/>
      <c r="UZX76" s="185"/>
      <c r="UZY76" s="186"/>
      <c r="UZZ76" s="185"/>
      <c r="VAA76" s="186"/>
      <c r="VAB76" s="185"/>
      <c r="VAC76" s="186"/>
      <c r="VAD76" s="185"/>
      <c r="VAE76" s="186"/>
      <c r="VAF76" s="185"/>
      <c r="VAG76" s="186"/>
      <c r="VAH76" s="185"/>
      <c r="VAI76" s="186"/>
      <c r="VAJ76" s="185"/>
      <c r="VAK76" s="186"/>
      <c r="VAL76" s="185"/>
      <c r="VAM76" s="186"/>
      <c r="VAN76" s="185"/>
      <c r="VAO76" s="186"/>
      <c r="VAP76" s="185"/>
      <c r="VAQ76" s="186"/>
      <c r="VAR76" s="185"/>
      <c r="VAS76" s="186"/>
      <c r="VAT76" s="185"/>
      <c r="VAU76" s="186"/>
      <c r="VAV76" s="185"/>
      <c r="VAW76" s="186"/>
      <c r="VAX76" s="185"/>
      <c r="VAY76" s="186"/>
      <c r="VAZ76" s="185"/>
      <c r="VBA76" s="186"/>
      <c r="VBB76" s="185"/>
      <c r="VBC76" s="186"/>
      <c r="VBD76" s="185"/>
      <c r="VBE76" s="186"/>
      <c r="VBF76" s="185"/>
      <c r="VBG76" s="186"/>
      <c r="VBH76" s="185"/>
      <c r="VBI76" s="186"/>
      <c r="VBJ76" s="185"/>
      <c r="VBK76" s="186"/>
      <c r="VBL76" s="185"/>
      <c r="VBM76" s="186"/>
      <c r="VBN76" s="185"/>
      <c r="VBO76" s="186"/>
      <c r="VBP76" s="185"/>
      <c r="VBQ76" s="186"/>
      <c r="VBR76" s="185"/>
      <c r="VBS76" s="186"/>
      <c r="VBT76" s="185"/>
      <c r="VBU76" s="186"/>
      <c r="VBV76" s="185"/>
      <c r="VBW76" s="186"/>
      <c r="VBX76" s="185"/>
      <c r="VBY76" s="186"/>
      <c r="VBZ76" s="185"/>
      <c r="VCA76" s="186"/>
      <c r="VCB76" s="185"/>
      <c r="VCC76" s="186"/>
      <c r="VCD76" s="185"/>
      <c r="VCE76" s="186"/>
      <c r="VCF76" s="185"/>
      <c r="VCG76" s="186"/>
      <c r="VCH76" s="185"/>
      <c r="VCI76" s="186"/>
      <c r="VCJ76" s="185"/>
      <c r="VCK76" s="186"/>
      <c r="VCL76" s="185"/>
      <c r="VCM76" s="186"/>
      <c r="VCN76" s="185"/>
      <c r="VCO76" s="186"/>
      <c r="VCP76" s="185"/>
      <c r="VCQ76" s="186"/>
      <c r="VCR76" s="185"/>
      <c r="VCS76" s="186"/>
      <c r="VCT76" s="185"/>
      <c r="VCU76" s="186"/>
      <c r="VCV76" s="185"/>
      <c r="VCW76" s="186"/>
      <c r="VCX76" s="185"/>
      <c r="VCY76" s="186"/>
      <c r="VCZ76" s="185"/>
      <c r="VDA76" s="186"/>
      <c r="VDB76" s="185"/>
      <c r="VDC76" s="186"/>
      <c r="VDD76" s="185"/>
      <c r="VDE76" s="186"/>
      <c r="VDF76" s="185"/>
      <c r="VDG76" s="186"/>
      <c r="VDH76" s="185"/>
      <c r="VDI76" s="186"/>
      <c r="VDJ76" s="185"/>
      <c r="VDK76" s="186"/>
      <c r="VDL76" s="185"/>
      <c r="VDM76" s="186"/>
      <c r="VDN76" s="185"/>
      <c r="VDO76" s="186"/>
      <c r="VDP76" s="185"/>
      <c r="VDQ76" s="186"/>
      <c r="VDR76" s="185"/>
      <c r="VDS76" s="186"/>
      <c r="VDT76" s="185"/>
      <c r="VDU76" s="186"/>
      <c r="VDV76" s="185"/>
      <c r="VDW76" s="186"/>
      <c r="VDX76" s="185"/>
      <c r="VDY76" s="186"/>
      <c r="VDZ76" s="185"/>
      <c r="VEA76" s="186"/>
      <c r="VEB76" s="185"/>
      <c r="VEC76" s="186"/>
      <c r="VED76" s="185"/>
      <c r="VEE76" s="186"/>
      <c r="VEF76" s="185"/>
      <c r="VEG76" s="186"/>
      <c r="VEH76" s="185"/>
      <c r="VEI76" s="186"/>
      <c r="VEJ76" s="185"/>
      <c r="VEK76" s="186"/>
      <c r="VEL76" s="185"/>
      <c r="VEM76" s="186"/>
      <c r="VEN76" s="185"/>
      <c r="VEO76" s="186"/>
      <c r="VEP76" s="185"/>
      <c r="VEQ76" s="186"/>
      <c r="VER76" s="185"/>
      <c r="VES76" s="186"/>
      <c r="VET76" s="185"/>
      <c r="VEU76" s="186"/>
      <c r="VEV76" s="185"/>
      <c r="VEW76" s="186"/>
      <c r="VEX76" s="185"/>
      <c r="VEY76" s="186"/>
      <c r="VEZ76" s="185"/>
      <c r="VFA76" s="186"/>
      <c r="VFB76" s="185"/>
      <c r="VFC76" s="186"/>
      <c r="VFD76" s="185"/>
      <c r="VFE76" s="186"/>
      <c r="VFF76" s="185"/>
      <c r="VFG76" s="186"/>
      <c r="VFH76" s="185"/>
      <c r="VFI76" s="186"/>
      <c r="VFJ76" s="185"/>
      <c r="VFK76" s="186"/>
      <c r="VFL76" s="185"/>
      <c r="VFM76" s="186"/>
      <c r="VFN76" s="185"/>
      <c r="VFO76" s="186"/>
      <c r="VFP76" s="185"/>
      <c r="VFQ76" s="186"/>
      <c r="VFR76" s="185"/>
      <c r="VFS76" s="186"/>
      <c r="VFT76" s="185"/>
      <c r="VFU76" s="186"/>
      <c r="VFV76" s="185"/>
      <c r="VFW76" s="186"/>
      <c r="VFX76" s="185"/>
      <c r="VFY76" s="186"/>
      <c r="VFZ76" s="185"/>
      <c r="VGA76" s="186"/>
      <c r="VGB76" s="185"/>
      <c r="VGC76" s="186"/>
      <c r="VGD76" s="185"/>
      <c r="VGE76" s="186"/>
      <c r="VGF76" s="185"/>
      <c r="VGG76" s="186"/>
      <c r="VGH76" s="185"/>
      <c r="VGI76" s="186"/>
      <c r="VGJ76" s="185"/>
      <c r="VGK76" s="186"/>
      <c r="VGL76" s="185"/>
      <c r="VGM76" s="186"/>
      <c r="VGN76" s="185"/>
      <c r="VGO76" s="186"/>
      <c r="VGP76" s="185"/>
      <c r="VGQ76" s="186"/>
      <c r="VGR76" s="185"/>
      <c r="VGS76" s="186"/>
      <c r="VGT76" s="185"/>
      <c r="VGU76" s="186"/>
      <c r="VGV76" s="185"/>
      <c r="VGW76" s="186"/>
      <c r="VGX76" s="185"/>
      <c r="VGY76" s="186"/>
      <c r="VGZ76" s="185"/>
      <c r="VHA76" s="186"/>
      <c r="VHB76" s="185"/>
      <c r="VHC76" s="186"/>
      <c r="VHD76" s="185"/>
      <c r="VHE76" s="186"/>
      <c r="VHF76" s="185"/>
      <c r="VHG76" s="186"/>
      <c r="VHH76" s="185"/>
      <c r="VHI76" s="186"/>
      <c r="VHJ76" s="185"/>
      <c r="VHK76" s="186"/>
      <c r="VHL76" s="185"/>
      <c r="VHM76" s="186"/>
      <c r="VHN76" s="185"/>
      <c r="VHO76" s="186"/>
      <c r="VHP76" s="185"/>
      <c r="VHQ76" s="186"/>
      <c r="VHR76" s="185"/>
      <c r="VHS76" s="186"/>
      <c r="VHT76" s="185"/>
      <c r="VHU76" s="186"/>
      <c r="VHV76" s="185"/>
      <c r="VHW76" s="186"/>
      <c r="VHX76" s="185"/>
      <c r="VHY76" s="186"/>
      <c r="VHZ76" s="185"/>
      <c r="VIA76" s="186"/>
      <c r="VIB76" s="185"/>
      <c r="VIC76" s="186"/>
      <c r="VID76" s="185"/>
      <c r="VIE76" s="186"/>
      <c r="VIF76" s="185"/>
      <c r="VIG76" s="186"/>
      <c r="VIH76" s="185"/>
      <c r="VII76" s="186"/>
      <c r="VIJ76" s="185"/>
      <c r="VIK76" s="186"/>
      <c r="VIL76" s="185"/>
      <c r="VIM76" s="186"/>
      <c r="VIN76" s="185"/>
      <c r="VIO76" s="186"/>
      <c r="VIP76" s="185"/>
      <c r="VIQ76" s="186"/>
      <c r="VIR76" s="185"/>
      <c r="VIS76" s="186"/>
      <c r="VIT76" s="185"/>
      <c r="VIU76" s="186"/>
      <c r="VIV76" s="185"/>
      <c r="VIW76" s="186"/>
      <c r="VIX76" s="185"/>
      <c r="VIY76" s="186"/>
      <c r="VIZ76" s="185"/>
      <c r="VJA76" s="186"/>
      <c r="VJB76" s="185"/>
      <c r="VJC76" s="186"/>
      <c r="VJD76" s="185"/>
      <c r="VJE76" s="186"/>
      <c r="VJF76" s="185"/>
      <c r="VJG76" s="186"/>
      <c r="VJH76" s="185"/>
      <c r="VJI76" s="186"/>
      <c r="VJJ76" s="185"/>
      <c r="VJK76" s="186"/>
      <c r="VJL76" s="185"/>
      <c r="VJM76" s="186"/>
      <c r="VJN76" s="185"/>
      <c r="VJO76" s="186"/>
      <c r="VJP76" s="185"/>
      <c r="VJQ76" s="186"/>
      <c r="VJR76" s="185"/>
      <c r="VJS76" s="186"/>
      <c r="VJT76" s="185"/>
      <c r="VJU76" s="186"/>
      <c r="VJV76" s="185"/>
      <c r="VJW76" s="186"/>
      <c r="VJX76" s="185"/>
      <c r="VJY76" s="186"/>
      <c r="VJZ76" s="185"/>
      <c r="VKA76" s="186"/>
      <c r="VKB76" s="185"/>
      <c r="VKC76" s="186"/>
      <c r="VKD76" s="185"/>
      <c r="VKE76" s="186"/>
      <c r="VKF76" s="185"/>
      <c r="VKG76" s="186"/>
      <c r="VKH76" s="185"/>
      <c r="VKI76" s="186"/>
      <c r="VKJ76" s="185"/>
      <c r="VKK76" s="186"/>
      <c r="VKL76" s="185"/>
      <c r="VKM76" s="186"/>
      <c r="VKN76" s="185"/>
      <c r="VKO76" s="186"/>
      <c r="VKP76" s="185"/>
      <c r="VKQ76" s="186"/>
      <c r="VKR76" s="185"/>
      <c r="VKS76" s="186"/>
      <c r="VKT76" s="185"/>
      <c r="VKU76" s="186"/>
      <c r="VKV76" s="185"/>
      <c r="VKW76" s="186"/>
      <c r="VKX76" s="185"/>
      <c r="VKY76" s="186"/>
      <c r="VKZ76" s="185"/>
      <c r="VLA76" s="186"/>
      <c r="VLB76" s="185"/>
      <c r="VLC76" s="186"/>
      <c r="VLD76" s="185"/>
      <c r="VLE76" s="186"/>
      <c r="VLF76" s="185"/>
      <c r="VLG76" s="186"/>
      <c r="VLH76" s="185"/>
      <c r="VLI76" s="186"/>
      <c r="VLJ76" s="185"/>
      <c r="VLK76" s="186"/>
      <c r="VLL76" s="185"/>
      <c r="VLM76" s="186"/>
      <c r="VLN76" s="185"/>
      <c r="VLO76" s="186"/>
      <c r="VLP76" s="185"/>
      <c r="VLQ76" s="186"/>
      <c r="VLR76" s="185"/>
      <c r="VLS76" s="186"/>
      <c r="VLT76" s="185"/>
      <c r="VLU76" s="186"/>
      <c r="VLV76" s="185"/>
      <c r="VLW76" s="186"/>
      <c r="VLX76" s="185"/>
      <c r="VLY76" s="186"/>
      <c r="VLZ76" s="185"/>
      <c r="VMA76" s="186"/>
      <c r="VMB76" s="185"/>
      <c r="VMC76" s="186"/>
      <c r="VMD76" s="185"/>
      <c r="VME76" s="186"/>
      <c r="VMF76" s="185"/>
      <c r="VMG76" s="186"/>
      <c r="VMH76" s="185"/>
      <c r="VMI76" s="186"/>
      <c r="VMJ76" s="185"/>
      <c r="VMK76" s="186"/>
      <c r="VML76" s="185"/>
      <c r="VMM76" s="186"/>
      <c r="VMN76" s="185"/>
      <c r="VMO76" s="186"/>
      <c r="VMP76" s="185"/>
      <c r="VMQ76" s="186"/>
      <c r="VMR76" s="185"/>
      <c r="VMS76" s="186"/>
      <c r="VMT76" s="185"/>
      <c r="VMU76" s="186"/>
      <c r="VMV76" s="185"/>
      <c r="VMW76" s="186"/>
      <c r="VMX76" s="185"/>
      <c r="VMY76" s="186"/>
      <c r="VMZ76" s="185"/>
      <c r="VNA76" s="186"/>
      <c r="VNB76" s="185"/>
      <c r="VNC76" s="186"/>
      <c r="VND76" s="185"/>
      <c r="VNE76" s="186"/>
      <c r="VNF76" s="185"/>
      <c r="VNG76" s="186"/>
      <c r="VNH76" s="185"/>
      <c r="VNI76" s="186"/>
      <c r="VNJ76" s="185"/>
      <c r="VNK76" s="186"/>
      <c r="VNL76" s="185"/>
      <c r="VNM76" s="186"/>
      <c r="VNN76" s="185"/>
      <c r="VNO76" s="186"/>
      <c r="VNP76" s="185"/>
      <c r="VNQ76" s="186"/>
      <c r="VNR76" s="185"/>
      <c r="VNS76" s="186"/>
      <c r="VNT76" s="185"/>
      <c r="VNU76" s="186"/>
      <c r="VNV76" s="185"/>
      <c r="VNW76" s="186"/>
      <c r="VNX76" s="185"/>
      <c r="VNY76" s="186"/>
      <c r="VNZ76" s="185"/>
      <c r="VOA76" s="186"/>
      <c r="VOB76" s="185"/>
      <c r="VOC76" s="186"/>
      <c r="VOD76" s="185"/>
      <c r="VOE76" s="186"/>
      <c r="VOF76" s="185"/>
      <c r="VOG76" s="186"/>
      <c r="VOH76" s="185"/>
      <c r="VOI76" s="186"/>
      <c r="VOJ76" s="185"/>
      <c r="VOK76" s="186"/>
      <c r="VOL76" s="185"/>
      <c r="VOM76" s="186"/>
      <c r="VON76" s="185"/>
      <c r="VOO76" s="186"/>
      <c r="VOP76" s="185"/>
      <c r="VOQ76" s="186"/>
      <c r="VOR76" s="185"/>
      <c r="VOS76" s="186"/>
      <c r="VOT76" s="185"/>
      <c r="VOU76" s="186"/>
      <c r="VOV76" s="185"/>
      <c r="VOW76" s="186"/>
      <c r="VOX76" s="185"/>
      <c r="VOY76" s="186"/>
      <c r="VOZ76" s="185"/>
      <c r="VPA76" s="186"/>
      <c r="VPB76" s="185"/>
      <c r="VPC76" s="186"/>
      <c r="VPD76" s="185"/>
      <c r="VPE76" s="186"/>
      <c r="VPF76" s="185"/>
      <c r="VPG76" s="186"/>
      <c r="VPH76" s="185"/>
      <c r="VPI76" s="186"/>
      <c r="VPJ76" s="185"/>
      <c r="VPK76" s="186"/>
      <c r="VPL76" s="185"/>
      <c r="VPM76" s="186"/>
      <c r="VPN76" s="185"/>
      <c r="VPO76" s="186"/>
      <c r="VPP76" s="185"/>
      <c r="VPQ76" s="186"/>
      <c r="VPR76" s="185"/>
      <c r="VPS76" s="186"/>
      <c r="VPT76" s="185"/>
      <c r="VPU76" s="186"/>
      <c r="VPV76" s="185"/>
      <c r="VPW76" s="186"/>
      <c r="VPX76" s="185"/>
      <c r="VPY76" s="186"/>
      <c r="VPZ76" s="185"/>
      <c r="VQA76" s="186"/>
      <c r="VQB76" s="185"/>
      <c r="VQC76" s="186"/>
      <c r="VQD76" s="185"/>
      <c r="VQE76" s="186"/>
      <c r="VQF76" s="185"/>
      <c r="VQG76" s="186"/>
      <c r="VQH76" s="185"/>
      <c r="VQI76" s="186"/>
      <c r="VQJ76" s="185"/>
      <c r="VQK76" s="186"/>
      <c r="VQL76" s="185"/>
      <c r="VQM76" s="186"/>
      <c r="VQN76" s="185"/>
      <c r="VQO76" s="186"/>
      <c r="VQP76" s="185"/>
      <c r="VQQ76" s="186"/>
      <c r="VQR76" s="185"/>
      <c r="VQS76" s="186"/>
      <c r="VQT76" s="185"/>
      <c r="VQU76" s="186"/>
      <c r="VQV76" s="185"/>
      <c r="VQW76" s="186"/>
      <c r="VQX76" s="185"/>
      <c r="VQY76" s="186"/>
      <c r="VQZ76" s="185"/>
      <c r="VRA76" s="186"/>
      <c r="VRB76" s="185"/>
      <c r="VRC76" s="186"/>
      <c r="VRD76" s="185"/>
      <c r="VRE76" s="186"/>
      <c r="VRF76" s="185"/>
      <c r="VRG76" s="186"/>
      <c r="VRH76" s="185"/>
      <c r="VRI76" s="186"/>
      <c r="VRJ76" s="185"/>
      <c r="VRK76" s="186"/>
      <c r="VRL76" s="185"/>
      <c r="VRM76" s="186"/>
      <c r="VRN76" s="185"/>
      <c r="VRO76" s="186"/>
      <c r="VRP76" s="185"/>
      <c r="VRQ76" s="186"/>
      <c r="VRR76" s="185"/>
      <c r="VRS76" s="186"/>
      <c r="VRT76" s="185"/>
      <c r="VRU76" s="186"/>
      <c r="VRV76" s="185"/>
      <c r="VRW76" s="186"/>
      <c r="VRX76" s="185"/>
      <c r="VRY76" s="186"/>
      <c r="VRZ76" s="185"/>
      <c r="VSA76" s="186"/>
      <c r="VSB76" s="185"/>
      <c r="VSC76" s="186"/>
      <c r="VSD76" s="185"/>
      <c r="VSE76" s="186"/>
      <c r="VSF76" s="185"/>
      <c r="VSG76" s="186"/>
      <c r="VSH76" s="185"/>
      <c r="VSI76" s="186"/>
      <c r="VSJ76" s="185"/>
      <c r="VSK76" s="186"/>
      <c r="VSL76" s="185"/>
      <c r="VSM76" s="186"/>
      <c r="VSN76" s="185"/>
      <c r="VSO76" s="186"/>
      <c r="VSP76" s="185"/>
      <c r="VSQ76" s="186"/>
      <c r="VSR76" s="185"/>
      <c r="VSS76" s="186"/>
      <c r="VST76" s="185"/>
      <c r="VSU76" s="186"/>
      <c r="VSV76" s="185"/>
      <c r="VSW76" s="186"/>
      <c r="VSX76" s="185"/>
      <c r="VSY76" s="186"/>
      <c r="VSZ76" s="185"/>
      <c r="VTA76" s="186"/>
      <c r="VTB76" s="185"/>
      <c r="VTC76" s="186"/>
      <c r="VTD76" s="185"/>
      <c r="VTE76" s="186"/>
      <c r="VTF76" s="185"/>
      <c r="VTG76" s="186"/>
      <c r="VTH76" s="185"/>
      <c r="VTI76" s="186"/>
      <c r="VTJ76" s="185"/>
      <c r="VTK76" s="186"/>
      <c r="VTL76" s="185"/>
      <c r="VTM76" s="186"/>
      <c r="VTN76" s="185"/>
      <c r="VTO76" s="186"/>
      <c r="VTP76" s="185"/>
      <c r="VTQ76" s="186"/>
      <c r="VTR76" s="185"/>
      <c r="VTS76" s="186"/>
      <c r="VTT76" s="185"/>
      <c r="VTU76" s="186"/>
      <c r="VTV76" s="185"/>
      <c r="VTW76" s="186"/>
      <c r="VTX76" s="185"/>
      <c r="VTY76" s="186"/>
      <c r="VTZ76" s="185"/>
      <c r="VUA76" s="186"/>
      <c r="VUB76" s="185"/>
      <c r="VUC76" s="186"/>
      <c r="VUD76" s="185"/>
      <c r="VUE76" s="186"/>
      <c r="VUF76" s="185"/>
      <c r="VUG76" s="186"/>
      <c r="VUH76" s="185"/>
      <c r="VUI76" s="186"/>
      <c r="VUJ76" s="185"/>
      <c r="VUK76" s="186"/>
      <c r="VUL76" s="185"/>
      <c r="VUM76" s="186"/>
      <c r="VUN76" s="185"/>
      <c r="VUO76" s="186"/>
      <c r="VUP76" s="185"/>
      <c r="VUQ76" s="186"/>
      <c r="VUR76" s="185"/>
      <c r="VUS76" s="186"/>
      <c r="VUT76" s="185"/>
      <c r="VUU76" s="186"/>
      <c r="VUV76" s="185"/>
      <c r="VUW76" s="186"/>
      <c r="VUX76" s="185"/>
      <c r="VUY76" s="186"/>
      <c r="VUZ76" s="185"/>
      <c r="VVA76" s="186"/>
      <c r="VVB76" s="185"/>
      <c r="VVC76" s="186"/>
      <c r="VVD76" s="185"/>
      <c r="VVE76" s="186"/>
      <c r="VVF76" s="185"/>
      <c r="VVG76" s="186"/>
      <c r="VVH76" s="185"/>
      <c r="VVI76" s="186"/>
      <c r="VVJ76" s="185"/>
      <c r="VVK76" s="186"/>
      <c r="VVL76" s="185"/>
      <c r="VVM76" s="186"/>
      <c r="VVN76" s="185"/>
      <c r="VVO76" s="186"/>
      <c r="VVP76" s="185"/>
      <c r="VVQ76" s="186"/>
      <c r="VVR76" s="185"/>
      <c r="VVS76" s="186"/>
      <c r="VVT76" s="185"/>
      <c r="VVU76" s="186"/>
      <c r="VVV76" s="185"/>
      <c r="VVW76" s="186"/>
      <c r="VVX76" s="185"/>
      <c r="VVY76" s="186"/>
      <c r="VVZ76" s="185"/>
      <c r="VWA76" s="186"/>
      <c r="VWB76" s="185"/>
      <c r="VWC76" s="186"/>
      <c r="VWD76" s="185"/>
      <c r="VWE76" s="186"/>
      <c r="VWF76" s="185"/>
      <c r="VWG76" s="186"/>
      <c r="VWH76" s="185"/>
      <c r="VWI76" s="186"/>
      <c r="VWJ76" s="185"/>
      <c r="VWK76" s="186"/>
      <c r="VWL76" s="185"/>
      <c r="VWM76" s="186"/>
      <c r="VWN76" s="185"/>
      <c r="VWO76" s="186"/>
      <c r="VWP76" s="185"/>
      <c r="VWQ76" s="186"/>
      <c r="VWR76" s="185"/>
      <c r="VWS76" s="186"/>
      <c r="VWT76" s="185"/>
      <c r="VWU76" s="186"/>
      <c r="VWV76" s="185"/>
      <c r="VWW76" s="186"/>
      <c r="VWX76" s="185"/>
      <c r="VWY76" s="186"/>
      <c r="VWZ76" s="185"/>
      <c r="VXA76" s="186"/>
      <c r="VXB76" s="185"/>
      <c r="VXC76" s="186"/>
      <c r="VXD76" s="185"/>
      <c r="VXE76" s="186"/>
      <c r="VXF76" s="185"/>
      <c r="VXG76" s="186"/>
      <c r="VXH76" s="185"/>
      <c r="VXI76" s="186"/>
      <c r="VXJ76" s="185"/>
      <c r="VXK76" s="186"/>
      <c r="VXL76" s="185"/>
      <c r="VXM76" s="186"/>
      <c r="VXN76" s="185"/>
      <c r="VXO76" s="186"/>
      <c r="VXP76" s="185"/>
      <c r="VXQ76" s="186"/>
      <c r="VXR76" s="185"/>
      <c r="VXS76" s="186"/>
      <c r="VXT76" s="185"/>
      <c r="VXU76" s="186"/>
      <c r="VXV76" s="185"/>
      <c r="VXW76" s="186"/>
      <c r="VXX76" s="185"/>
      <c r="VXY76" s="186"/>
      <c r="VXZ76" s="185"/>
      <c r="VYA76" s="186"/>
      <c r="VYB76" s="185"/>
      <c r="VYC76" s="186"/>
      <c r="VYD76" s="185"/>
      <c r="VYE76" s="186"/>
      <c r="VYF76" s="185"/>
      <c r="VYG76" s="186"/>
      <c r="VYH76" s="185"/>
      <c r="VYI76" s="186"/>
      <c r="VYJ76" s="185"/>
      <c r="VYK76" s="186"/>
      <c r="VYL76" s="185"/>
      <c r="VYM76" s="186"/>
      <c r="VYN76" s="185"/>
      <c r="VYO76" s="186"/>
      <c r="VYP76" s="185"/>
      <c r="VYQ76" s="186"/>
      <c r="VYR76" s="185"/>
      <c r="VYS76" s="186"/>
      <c r="VYT76" s="185"/>
      <c r="VYU76" s="186"/>
      <c r="VYV76" s="185"/>
      <c r="VYW76" s="186"/>
      <c r="VYX76" s="185"/>
      <c r="VYY76" s="186"/>
      <c r="VYZ76" s="185"/>
      <c r="VZA76" s="186"/>
      <c r="VZB76" s="185"/>
      <c r="VZC76" s="186"/>
      <c r="VZD76" s="185"/>
      <c r="VZE76" s="186"/>
      <c r="VZF76" s="185"/>
      <c r="VZG76" s="186"/>
      <c r="VZH76" s="185"/>
      <c r="VZI76" s="186"/>
      <c r="VZJ76" s="185"/>
      <c r="VZK76" s="186"/>
      <c r="VZL76" s="185"/>
      <c r="VZM76" s="186"/>
      <c r="VZN76" s="185"/>
      <c r="VZO76" s="186"/>
      <c r="VZP76" s="185"/>
      <c r="VZQ76" s="186"/>
      <c r="VZR76" s="185"/>
      <c r="VZS76" s="186"/>
      <c r="VZT76" s="185"/>
      <c r="VZU76" s="186"/>
      <c r="VZV76" s="185"/>
      <c r="VZW76" s="186"/>
      <c r="VZX76" s="185"/>
      <c r="VZY76" s="186"/>
      <c r="VZZ76" s="185"/>
      <c r="WAA76" s="186"/>
      <c r="WAB76" s="185"/>
      <c r="WAC76" s="186"/>
      <c r="WAD76" s="185"/>
      <c r="WAE76" s="186"/>
      <c r="WAF76" s="185"/>
      <c r="WAG76" s="186"/>
      <c r="WAH76" s="185"/>
      <c r="WAI76" s="186"/>
      <c r="WAJ76" s="185"/>
      <c r="WAK76" s="186"/>
      <c r="WAL76" s="185"/>
      <c r="WAM76" s="186"/>
      <c r="WAN76" s="185"/>
      <c r="WAO76" s="186"/>
      <c r="WAP76" s="185"/>
      <c r="WAQ76" s="186"/>
      <c r="WAR76" s="185"/>
      <c r="WAS76" s="186"/>
      <c r="WAT76" s="185"/>
      <c r="WAU76" s="186"/>
      <c r="WAV76" s="185"/>
      <c r="WAW76" s="186"/>
      <c r="WAX76" s="185"/>
      <c r="WAY76" s="186"/>
      <c r="WAZ76" s="185"/>
      <c r="WBA76" s="186"/>
      <c r="WBB76" s="185"/>
      <c r="WBC76" s="186"/>
      <c r="WBD76" s="185"/>
      <c r="WBE76" s="186"/>
      <c r="WBF76" s="185"/>
      <c r="WBG76" s="186"/>
      <c r="WBH76" s="185"/>
      <c r="WBI76" s="186"/>
      <c r="WBJ76" s="185"/>
      <c r="WBK76" s="186"/>
      <c r="WBL76" s="185"/>
      <c r="WBM76" s="186"/>
      <c r="WBN76" s="185"/>
      <c r="WBO76" s="186"/>
      <c r="WBP76" s="185"/>
      <c r="WBQ76" s="186"/>
      <c r="WBR76" s="185"/>
      <c r="WBS76" s="186"/>
      <c r="WBT76" s="185"/>
      <c r="WBU76" s="186"/>
      <c r="WBV76" s="185"/>
      <c r="WBW76" s="186"/>
      <c r="WBX76" s="185"/>
      <c r="WBY76" s="186"/>
      <c r="WBZ76" s="185"/>
      <c r="WCA76" s="186"/>
      <c r="WCB76" s="185"/>
      <c r="WCC76" s="186"/>
      <c r="WCD76" s="185"/>
      <c r="WCE76" s="186"/>
      <c r="WCF76" s="185"/>
      <c r="WCG76" s="186"/>
      <c r="WCH76" s="185"/>
      <c r="WCI76" s="186"/>
      <c r="WCJ76" s="185"/>
      <c r="WCK76" s="186"/>
      <c r="WCL76" s="185"/>
      <c r="WCM76" s="186"/>
      <c r="WCN76" s="185"/>
      <c r="WCO76" s="186"/>
      <c r="WCP76" s="185"/>
      <c r="WCQ76" s="186"/>
      <c r="WCR76" s="185"/>
      <c r="WCS76" s="186"/>
      <c r="WCT76" s="185"/>
      <c r="WCU76" s="186"/>
      <c r="WCV76" s="185"/>
      <c r="WCW76" s="186"/>
      <c r="WCX76" s="185"/>
      <c r="WCY76" s="186"/>
      <c r="WCZ76" s="185"/>
      <c r="WDA76" s="186"/>
      <c r="WDB76" s="185"/>
      <c r="WDC76" s="186"/>
      <c r="WDD76" s="185"/>
      <c r="WDE76" s="186"/>
      <c r="WDF76" s="185"/>
      <c r="WDG76" s="186"/>
      <c r="WDH76" s="185"/>
      <c r="WDI76" s="186"/>
      <c r="WDJ76" s="185"/>
      <c r="WDK76" s="186"/>
      <c r="WDL76" s="185"/>
      <c r="WDM76" s="186"/>
      <c r="WDN76" s="185"/>
      <c r="WDO76" s="186"/>
      <c r="WDP76" s="185"/>
      <c r="WDQ76" s="186"/>
      <c r="WDR76" s="185"/>
      <c r="WDS76" s="186"/>
      <c r="WDT76" s="185"/>
      <c r="WDU76" s="186"/>
      <c r="WDV76" s="185"/>
      <c r="WDW76" s="186"/>
      <c r="WDX76" s="185"/>
      <c r="WDY76" s="186"/>
      <c r="WDZ76" s="185"/>
      <c r="WEA76" s="186"/>
      <c r="WEB76" s="185"/>
      <c r="WEC76" s="186"/>
      <c r="WED76" s="185"/>
      <c r="WEE76" s="186"/>
      <c r="WEF76" s="185"/>
      <c r="WEG76" s="186"/>
      <c r="WEH76" s="185"/>
      <c r="WEI76" s="186"/>
      <c r="WEJ76" s="185"/>
      <c r="WEK76" s="186"/>
      <c r="WEL76" s="185"/>
      <c r="WEM76" s="186"/>
      <c r="WEN76" s="185"/>
      <c r="WEO76" s="186"/>
      <c r="WEP76" s="185"/>
      <c r="WEQ76" s="186"/>
      <c r="WER76" s="185"/>
      <c r="WES76" s="186"/>
      <c r="WET76" s="185"/>
      <c r="WEU76" s="186"/>
      <c r="WEV76" s="185"/>
      <c r="WEW76" s="186"/>
      <c r="WEX76" s="185"/>
      <c r="WEY76" s="186"/>
      <c r="WEZ76" s="185"/>
      <c r="WFA76" s="186"/>
      <c r="WFB76" s="185"/>
      <c r="WFC76" s="186"/>
      <c r="WFD76" s="185"/>
      <c r="WFE76" s="186"/>
      <c r="WFF76" s="185"/>
      <c r="WFG76" s="186"/>
      <c r="WFH76" s="185"/>
      <c r="WFI76" s="186"/>
      <c r="WFJ76" s="185"/>
      <c r="WFK76" s="186"/>
      <c r="WFL76" s="185"/>
      <c r="WFM76" s="186"/>
      <c r="WFN76" s="185"/>
      <c r="WFO76" s="186"/>
      <c r="WFP76" s="185"/>
      <c r="WFQ76" s="186"/>
      <c r="WFR76" s="185"/>
      <c r="WFS76" s="186"/>
      <c r="WFT76" s="185"/>
      <c r="WFU76" s="186"/>
      <c r="WFV76" s="185"/>
      <c r="WFW76" s="186"/>
      <c r="WFX76" s="185"/>
      <c r="WFY76" s="186"/>
      <c r="WFZ76" s="185"/>
      <c r="WGA76" s="186"/>
      <c r="WGB76" s="185"/>
      <c r="WGC76" s="186"/>
      <c r="WGD76" s="185"/>
      <c r="WGE76" s="186"/>
      <c r="WGF76" s="185"/>
      <c r="WGG76" s="186"/>
      <c r="WGH76" s="185"/>
      <c r="WGI76" s="186"/>
      <c r="WGJ76" s="185"/>
      <c r="WGK76" s="186"/>
      <c r="WGL76" s="185"/>
      <c r="WGM76" s="186"/>
      <c r="WGN76" s="185"/>
      <c r="WGO76" s="186"/>
      <c r="WGP76" s="185"/>
      <c r="WGQ76" s="186"/>
      <c r="WGR76" s="185"/>
      <c r="WGS76" s="186"/>
      <c r="WGT76" s="185"/>
      <c r="WGU76" s="186"/>
      <c r="WGV76" s="185"/>
      <c r="WGW76" s="186"/>
      <c r="WGX76" s="185"/>
      <c r="WGY76" s="186"/>
      <c r="WGZ76" s="185"/>
      <c r="WHA76" s="186"/>
      <c r="WHB76" s="185"/>
      <c r="WHC76" s="186"/>
      <c r="WHD76" s="185"/>
      <c r="WHE76" s="186"/>
      <c r="WHF76" s="185"/>
      <c r="WHG76" s="186"/>
      <c r="WHH76" s="185"/>
      <c r="WHI76" s="186"/>
      <c r="WHJ76" s="185"/>
      <c r="WHK76" s="186"/>
      <c r="WHL76" s="185"/>
      <c r="WHM76" s="186"/>
      <c r="WHN76" s="185"/>
      <c r="WHO76" s="186"/>
      <c r="WHP76" s="185"/>
      <c r="WHQ76" s="186"/>
      <c r="WHR76" s="185"/>
      <c r="WHS76" s="186"/>
      <c r="WHT76" s="185"/>
      <c r="WHU76" s="186"/>
      <c r="WHV76" s="185"/>
      <c r="WHW76" s="186"/>
      <c r="WHX76" s="185"/>
      <c r="WHY76" s="186"/>
      <c r="WHZ76" s="185"/>
      <c r="WIA76" s="186"/>
      <c r="WIB76" s="185"/>
      <c r="WIC76" s="186"/>
      <c r="WID76" s="185"/>
      <c r="WIE76" s="186"/>
      <c r="WIF76" s="185"/>
      <c r="WIG76" s="186"/>
      <c r="WIH76" s="185"/>
      <c r="WII76" s="186"/>
      <c r="WIJ76" s="185"/>
      <c r="WIK76" s="186"/>
      <c r="WIL76" s="185"/>
      <c r="WIM76" s="186"/>
      <c r="WIN76" s="185"/>
      <c r="WIO76" s="186"/>
      <c r="WIP76" s="185"/>
      <c r="WIQ76" s="186"/>
      <c r="WIR76" s="185"/>
      <c r="WIS76" s="186"/>
      <c r="WIT76" s="185"/>
      <c r="WIU76" s="186"/>
      <c r="WIV76" s="185"/>
      <c r="WIW76" s="186"/>
      <c r="WIX76" s="185"/>
      <c r="WIY76" s="186"/>
      <c r="WIZ76" s="185"/>
      <c r="WJA76" s="186"/>
      <c r="WJB76" s="185"/>
      <c r="WJC76" s="186"/>
      <c r="WJD76" s="185"/>
      <c r="WJE76" s="186"/>
      <c r="WJF76" s="185"/>
      <c r="WJG76" s="186"/>
      <c r="WJH76" s="185"/>
      <c r="WJI76" s="186"/>
      <c r="WJJ76" s="185"/>
      <c r="WJK76" s="186"/>
      <c r="WJL76" s="185"/>
      <c r="WJM76" s="186"/>
      <c r="WJN76" s="185"/>
      <c r="WJO76" s="186"/>
      <c r="WJP76" s="185"/>
      <c r="WJQ76" s="186"/>
      <c r="WJR76" s="185"/>
      <c r="WJS76" s="186"/>
      <c r="WJT76" s="185"/>
      <c r="WJU76" s="186"/>
      <c r="WJV76" s="185"/>
      <c r="WJW76" s="186"/>
      <c r="WJX76" s="185"/>
      <c r="WJY76" s="186"/>
      <c r="WJZ76" s="185"/>
      <c r="WKA76" s="186"/>
      <c r="WKB76" s="185"/>
      <c r="WKC76" s="186"/>
      <c r="WKD76" s="185"/>
      <c r="WKE76" s="186"/>
      <c r="WKF76" s="185"/>
      <c r="WKG76" s="186"/>
      <c r="WKH76" s="185"/>
      <c r="WKI76" s="186"/>
      <c r="WKJ76" s="185"/>
      <c r="WKK76" s="186"/>
      <c r="WKL76" s="185"/>
      <c r="WKM76" s="186"/>
      <c r="WKN76" s="185"/>
      <c r="WKO76" s="186"/>
      <c r="WKP76" s="185"/>
      <c r="WKQ76" s="186"/>
      <c r="WKR76" s="185"/>
      <c r="WKS76" s="186"/>
      <c r="WKT76" s="185"/>
      <c r="WKU76" s="186"/>
      <c r="WKV76" s="185"/>
      <c r="WKW76" s="186"/>
      <c r="WKX76" s="185"/>
      <c r="WKY76" s="186"/>
      <c r="WKZ76" s="185"/>
      <c r="WLA76" s="186"/>
      <c r="WLB76" s="185"/>
      <c r="WLC76" s="186"/>
      <c r="WLD76" s="185"/>
      <c r="WLE76" s="186"/>
      <c r="WLF76" s="185"/>
      <c r="WLG76" s="186"/>
      <c r="WLH76" s="185"/>
      <c r="WLI76" s="186"/>
      <c r="WLJ76" s="185"/>
      <c r="WLK76" s="186"/>
      <c r="WLL76" s="185"/>
      <c r="WLM76" s="186"/>
      <c r="WLN76" s="185"/>
      <c r="WLO76" s="186"/>
      <c r="WLP76" s="185"/>
      <c r="WLQ76" s="186"/>
      <c r="WLR76" s="185"/>
      <c r="WLS76" s="186"/>
      <c r="WLT76" s="185"/>
      <c r="WLU76" s="186"/>
      <c r="WLV76" s="185"/>
      <c r="WLW76" s="186"/>
      <c r="WLX76" s="185"/>
      <c r="WLY76" s="186"/>
      <c r="WLZ76" s="185"/>
      <c r="WMA76" s="186"/>
      <c r="WMB76" s="185"/>
      <c r="WMC76" s="186"/>
      <c r="WMD76" s="185"/>
      <c r="WME76" s="186"/>
      <c r="WMF76" s="185"/>
      <c r="WMG76" s="186"/>
      <c r="WMH76" s="185"/>
      <c r="WMI76" s="186"/>
      <c r="WMJ76" s="185"/>
      <c r="WMK76" s="186"/>
      <c r="WML76" s="185"/>
      <c r="WMM76" s="186"/>
      <c r="WMN76" s="185"/>
      <c r="WMO76" s="186"/>
      <c r="WMP76" s="185"/>
      <c r="WMQ76" s="186"/>
      <c r="WMR76" s="185"/>
      <c r="WMS76" s="186"/>
      <c r="WMT76" s="185"/>
      <c r="WMU76" s="186"/>
      <c r="WMV76" s="185"/>
      <c r="WMW76" s="186"/>
      <c r="WMX76" s="185"/>
      <c r="WMY76" s="186"/>
      <c r="WMZ76" s="185"/>
      <c r="WNA76" s="186"/>
      <c r="WNB76" s="185"/>
      <c r="WNC76" s="186"/>
      <c r="WND76" s="185"/>
      <c r="WNE76" s="186"/>
      <c r="WNF76" s="185"/>
      <c r="WNG76" s="186"/>
      <c r="WNH76" s="185"/>
      <c r="WNI76" s="186"/>
      <c r="WNJ76" s="185"/>
      <c r="WNK76" s="186"/>
      <c r="WNL76" s="185"/>
      <c r="WNM76" s="186"/>
      <c r="WNN76" s="185"/>
      <c r="WNO76" s="186"/>
      <c r="WNP76" s="185"/>
      <c r="WNQ76" s="186"/>
      <c r="WNR76" s="185"/>
      <c r="WNS76" s="186"/>
      <c r="WNT76" s="185"/>
      <c r="WNU76" s="186"/>
      <c r="WNV76" s="185"/>
      <c r="WNW76" s="186"/>
      <c r="WNX76" s="185"/>
      <c r="WNY76" s="186"/>
      <c r="WNZ76" s="185"/>
      <c r="WOA76" s="186"/>
      <c r="WOB76" s="185"/>
      <c r="WOC76" s="186"/>
      <c r="WOD76" s="185"/>
      <c r="WOE76" s="186"/>
      <c r="WOF76" s="185"/>
      <c r="WOG76" s="186"/>
      <c r="WOH76" s="185"/>
      <c r="WOI76" s="186"/>
      <c r="WOJ76" s="185"/>
      <c r="WOK76" s="186"/>
      <c r="WOL76" s="185"/>
      <c r="WOM76" s="186"/>
      <c r="WON76" s="185"/>
      <c r="WOO76" s="186"/>
      <c r="WOP76" s="185"/>
      <c r="WOQ76" s="186"/>
      <c r="WOR76" s="185"/>
      <c r="WOS76" s="186"/>
      <c r="WOT76" s="185"/>
      <c r="WOU76" s="186"/>
      <c r="WOV76" s="185"/>
      <c r="WOW76" s="186"/>
      <c r="WOX76" s="185"/>
      <c r="WOY76" s="186"/>
      <c r="WOZ76" s="185"/>
      <c r="WPA76" s="186"/>
      <c r="WPB76" s="185"/>
      <c r="WPC76" s="186"/>
      <c r="WPD76" s="185"/>
      <c r="WPE76" s="186"/>
      <c r="WPF76" s="185"/>
      <c r="WPG76" s="186"/>
      <c r="WPH76" s="185"/>
      <c r="WPI76" s="186"/>
      <c r="WPJ76" s="185"/>
      <c r="WPK76" s="186"/>
      <c r="WPL76" s="185"/>
      <c r="WPM76" s="186"/>
      <c r="WPN76" s="185"/>
      <c r="WPO76" s="186"/>
      <c r="WPP76" s="185"/>
      <c r="WPQ76" s="186"/>
      <c r="WPR76" s="185"/>
      <c r="WPS76" s="186"/>
      <c r="WPT76" s="185"/>
      <c r="WPU76" s="186"/>
      <c r="WPV76" s="185"/>
      <c r="WPW76" s="186"/>
      <c r="WPX76" s="185"/>
      <c r="WPY76" s="186"/>
      <c r="WPZ76" s="185"/>
      <c r="WQA76" s="186"/>
      <c r="WQB76" s="185"/>
      <c r="WQC76" s="186"/>
      <c r="WQD76" s="185"/>
      <c r="WQE76" s="186"/>
      <c r="WQF76" s="185"/>
      <c r="WQG76" s="186"/>
      <c r="WQH76" s="185"/>
      <c r="WQI76" s="186"/>
      <c r="WQJ76" s="185"/>
      <c r="WQK76" s="186"/>
      <c r="WQL76" s="185"/>
      <c r="WQM76" s="186"/>
      <c r="WQN76" s="185"/>
      <c r="WQO76" s="186"/>
      <c r="WQP76" s="185"/>
      <c r="WQQ76" s="186"/>
      <c r="WQR76" s="185"/>
      <c r="WQS76" s="186"/>
      <c r="WQT76" s="185"/>
      <c r="WQU76" s="186"/>
      <c r="WQV76" s="185"/>
      <c r="WQW76" s="186"/>
      <c r="WQX76" s="185"/>
      <c r="WQY76" s="186"/>
      <c r="WQZ76" s="185"/>
      <c r="WRA76" s="186"/>
      <c r="WRB76" s="185"/>
      <c r="WRC76" s="186"/>
      <c r="WRD76" s="185"/>
      <c r="WRE76" s="186"/>
      <c r="WRF76" s="185"/>
      <c r="WRG76" s="186"/>
      <c r="WRH76" s="185"/>
      <c r="WRI76" s="186"/>
      <c r="WRJ76" s="185"/>
      <c r="WRK76" s="186"/>
      <c r="WRL76" s="185"/>
      <c r="WRM76" s="186"/>
      <c r="WRN76" s="185"/>
      <c r="WRO76" s="186"/>
      <c r="WRP76" s="185"/>
      <c r="WRQ76" s="186"/>
      <c r="WRR76" s="185"/>
      <c r="WRS76" s="186"/>
      <c r="WRT76" s="185"/>
      <c r="WRU76" s="186"/>
      <c r="WRV76" s="185"/>
      <c r="WRW76" s="186"/>
      <c r="WRX76" s="185"/>
      <c r="WRY76" s="186"/>
      <c r="WRZ76" s="185"/>
      <c r="WSA76" s="186"/>
      <c r="WSB76" s="185"/>
      <c r="WSC76" s="186"/>
      <c r="WSD76" s="185"/>
      <c r="WSE76" s="186"/>
      <c r="WSF76" s="185"/>
      <c r="WSG76" s="186"/>
      <c r="WSH76" s="185"/>
      <c r="WSI76" s="186"/>
      <c r="WSJ76" s="185"/>
      <c r="WSK76" s="186"/>
      <c r="WSL76" s="185"/>
      <c r="WSM76" s="186"/>
      <c r="WSN76" s="185"/>
      <c r="WSO76" s="186"/>
      <c r="WSP76" s="185"/>
      <c r="WSQ76" s="186"/>
      <c r="WSR76" s="185"/>
      <c r="WSS76" s="186"/>
      <c r="WST76" s="185"/>
      <c r="WSU76" s="186"/>
      <c r="WSV76" s="185"/>
      <c r="WSW76" s="186"/>
      <c r="WSX76" s="185"/>
      <c r="WSY76" s="186"/>
      <c r="WSZ76" s="185"/>
      <c r="WTA76" s="186"/>
      <c r="WTB76" s="185"/>
      <c r="WTC76" s="186"/>
      <c r="WTD76" s="185"/>
      <c r="WTE76" s="186"/>
      <c r="WTF76" s="185"/>
      <c r="WTG76" s="186"/>
      <c r="WTH76" s="185"/>
      <c r="WTI76" s="186"/>
      <c r="WTJ76" s="185"/>
      <c r="WTK76" s="186"/>
      <c r="WTL76" s="185"/>
      <c r="WTM76" s="186"/>
      <c r="WTN76" s="185"/>
      <c r="WTO76" s="186"/>
      <c r="WTP76" s="185"/>
      <c r="WTQ76" s="186"/>
      <c r="WTR76" s="185"/>
      <c r="WTS76" s="186"/>
      <c r="WTT76" s="185"/>
      <c r="WTU76" s="186"/>
      <c r="WTV76" s="185"/>
      <c r="WTW76" s="186"/>
      <c r="WTX76" s="185"/>
      <c r="WTY76" s="186"/>
      <c r="WTZ76" s="185"/>
      <c r="WUA76" s="186"/>
      <c r="WUB76" s="185"/>
      <c r="WUC76" s="186"/>
      <c r="WUD76" s="185"/>
      <c r="WUE76" s="186"/>
      <c r="WUF76" s="185"/>
      <c r="WUG76" s="186"/>
      <c r="WUH76" s="185"/>
      <c r="WUI76" s="186"/>
      <c r="WUJ76" s="185"/>
      <c r="WUK76" s="186"/>
      <c r="WUL76" s="185"/>
      <c r="WUM76" s="186"/>
      <c r="WUN76" s="185"/>
      <c r="WUO76" s="186"/>
      <c r="WUP76" s="185"/>
      <c r="WUQ76" s="186"/>
      <c r="WUR76" s="185"/>
      <c r="WUS76" s="186"/>
      <c r="WUT76" s="185"/>
      <c r="WUU76" s="186"/>
      <c r="WUV76" s="185"/>
      <c r="WUW76" s="186"/>
      <c r="WUX76" s="185"/>
      <c r="WUY76" s="186"/>
      <c r="WUZ76" s="185"/>
      <c r="WVA76" s="186"/>
      <c r="WVB76" s="185"/>
      <c r="WVC76" s="186"/>
      <c r="WVD76" s="185"/>
      <c r="WVE76" s="186"/>
      <c r="WVF76" s="185"/>
      <c r="WVG76" s="186"/>
      <c r="WVH76" s="185"/>
      <c r="WVI76" s="186"/>
      <c r="WVJ76" s="185"/>
      <c r="WVK76" s="186"/>
      <c r="WVL76" s="185"/>
      <c r="WVM76" s="186"/>
      <c r="WVN76" s="185"/>
      <c r="WVO76" s="186"/>
      <c r="WVP76" s="185"/>
      <c r="WVQ76" s="186"/>
      <c r="WVR76" s="185"/>
      <c r="WVS76" s="186"/>
      <c r="WVT76" s="185"/>
      <c r="WVU76" s="186"/>
      <c r="WVV76" s="185"/>
      <c r="WVW76" s="186"/>
      <c r="WVX76" s="185"/>
      <c r="WVY76" s="186"/>
      <c r="WVZ76" s="185"/>
      <c r="WWA76" s="186"/>
      <c r="WWB76" s="185"/>
      <c r="WWC76" s="186"/>
      <c r="WWD76" s="185"/>
      <c r="WWE76" s="186"/>
      <c r="WWF76" s="185"/>
      <c r="WWG76" s="186"/>
      <c r="WWH76" s="185"/>
      <c r="WWI76" s="186"/>
      <c r="WWJ76" s="185"/>
      <c r="WWK76" s="186"/>
      <c r="WWL76" s="185"/>
      <c r="WWM76" s="186"/>
      <c r="WWN76" s="185"/>
      <c r="WWO76" s="186"/>
      <c r="WWP76" s="185"/>
      <c r="WWQ76" s="186"/>
      <c r="WWR76" s="185"/>
      <c r="WWS76" s="186"/>
      <c r="WWT76" s="185"/>
      <c r="WWU76" s="186"/>
      <c r="WWV76" s="185"/>
      <c r="WWW76" s="186"/>
      <c r="WWX76" s="185"/>
      <c r="WWY76" s="186"/>
      <c r="WWZ76" s="185"/>
      <c r="WXA76" s="186"/>
      <c r="WXB76" s="185"/>
      <c r="WXC76" s="186"/>
      <c r="WXD76" s="185"/>
      <c r="WXE76" s="186"/>
      <c r="WXF76" s="185"/>
      <c r="WXG76" s="186"/>
      <c r="WXH76" s="185"/>
      <c r="WXI76" s="186"/>
      <c r="WXJ76" s="185"/>
      <c r="WXK76" s="186"/>
      <c r="WXL76" s="185"/>
      <c r="WXM76" s="186"/>
      <c r="WXN76" s="185"/>
      <c r="WXO76" s="186"/>
      <c r="WXP76" s="185"/>
      <c r="WXQ76" s="186"/>
      <c r="WXR76" s="185"/>
      <c r="WXS76" s="186"/>
      <c r="WXT76" s="185"/>
      <c r="WXU76" s="186"/>
      <c r="WXV76" s="185"/>
      <c r="WXW76" s="186"/>
      <c r="WXX76" s="185"/>
      <c r="WXY76" s="186"/>
      <c r="WXZ76" s="185"/>
      <c r="WYA76" s="186"/>
      <c r="WYB76" s="185"/>
      <c r="WYC76" s="186"/>
      <c r="WYD76" s="185"/>
      <c r="WYE76" s="186"/>
      <c r="WYF76" s="185"/>
      <c r="WYG76" s="186"/>
      <c r="WYH76" s="185"/>
      <c r="WYI76" s="186"/>
      <c r="WYJ76" s="185"/>
      <c r="WYK76" s="186"/>
      <c r="WYL76" s="185"/>
      <c r="WYM76" s="186"/>
      <c r="WYN76" s="185"/>
      <c r="WYO76" s="186"/>
      <c r="WYP76" s="185"/>
      <c r="WYQ76" s="186"/>
      <c r="WYR76" s="185"/>
      <c r="WYS76" s="186"/>
      <c r="WYT76" s="185"/>
      <c r="WYU76" s="186"/>
      <c r="WYV76" s="185"/>
      <c r="WYW76" s="186"/>
      <c r="WYX76" s="185"/>
      <c r="WYY76" s="186"/>
      <c r="WYZ76" s="185"/>
      <c r="WZA76" s="186"/>
      <c r="WZB76" s="185"/>
      <c r="WZC76" s="186"/>
      <c r="WZD76" s="185"/>
      <c r="WZE76" s="186"/>
      <c r="WZF76" s="185"/>
      <c r="WZG76" s="186"/>
      <c r="WZH76" s="185"/>
      <c r="WZI76" s="186"/>
      <c r="WZJ76" s="185"/>
      <c r="WZK76" s="186"/>
      <c r="WZL76" s="185"/>
      <c r="WZM76" s="186"/>
      <c r="WZN76" s="185"/>
      <c r="WZO76" s="186"/>
      <c r="WZP76" s="185"/>
      <c r="WZQ76" s="186"/>
      <c r="WZR76" s="185"/>
      <c r="WZS76" s="186"/>
      <c r="WZT76" s="185"/>
      <c r="WZU76" s="186"/>
      <c r="WZV76" s="185"/>
      <c r="WZW76" s="186"/>
      <c r="WZX76" s="185"/>
      <c r="WZY76" s="186"/>
      <c r="WZZ76" s="185"/>
      <c r="XAA76" s="186"/>
      <c r="XAB76" s="185"/>
      <c r="XAC76" s="186"/>
      <c r="XAD76" s="185"/>
      <c r="XAE76" s="186"/>
      <c r="XAF76" s="185"/>
      <c r="XAG76" s="186"/>
      <c r="XAH76" s="185"/>
      <c r="XAI76" s="186"/>
      <c r="XAJ76" s="185"/>
      <c r="XAK76" s="186"/>
      <c r="XAL76" s="185"/>
      <c r="XAM76" s="186"/>
      <c r="XAN76" s="185"/>
      <c r="XAO76" s="186"/>
      <c r="XAP76" s="185"/>
      <c r="XAQ76" s="186"/>
      <c r="XAR76" s="185"/>
      <c r="XAS76" s="186"/>
      <c r="XAT76" s="185"/>
      <c r="XAU76" s="186"/>
      <c r="XAV76" s="185"/>
      <c r="XAW76" s="186"/>
      <c r="XAX76" s="185"/>
      <c r="XAY76" s="186"/>
      <c r="XAZ76" s="185"/>
      <c r="XBA76" s="186"/>
      <c r="XBB76" s="185"/>
      <c r="XBC76" s="186"/>
      <c r="XBD76" s="185"/>
      <c r="XBE76" s="186"/>
      <c r="XBF76" s="185"/>
      <c r="XBG76" s="186"/>
      <c r="XBH76" s="185"/>
      <c r="XBI76" s="186"/>
      <c r="XBJ76" s="185"/>
      <c r="XBK76" s="186"/>
      <c r="XBL76" s="185"/>
      <c r="XBM76" s="186"/>
      <c r="XBN76" s="185"/>
      <c r="XBO76" s="186"/>
      <c r="XBP76" s="185"/>
      <c r="XBQ76" s="186"/>
      <c r="XBR76" s="185"/>
      <c r="XBS76" s="186"/>
      <c r="XBT76" s="185"/>
      <c r="XBU76" s="186"/>
      <c r="XBV76" s="185"/>
      <c r="XBW76" s="186"/>
      <c r="XBX76" s="185"/>
      <c r="XBY76" s="186"/>
      <c r="XBZ76" s="185"/>
      <c r="XCA76" s="186"/>
      <c r="XCB76" s="185"/>
      <c r="XCC76" s="186"/>
      <c r="XCD76" s="185"/>
      <c r="XCE76" s="186"/>
      <c r="XCF76" s="185"/>
      <c r="XCG76" s="186"/>
      <c r="XCH76" s="185"/>
      <c r="XCI76" s="186"/>
      <c r="XCJ76" s="185"/>
      <c r="XCK76" s="186"/>
      <c r="XCL76" s="185"/>
      <c r="XCM76" s="186"/>
      <c r="XCN76" s="185"/>
      <c r="XCO76" s="186"/>
      <c r="XCP76" s="185"/>
      <c r="XCQ76" s="186"/>
      <c r="XCR76" s="185"/>
      <c r="XCS76" s="186"/>
      <c r="XCT76" s="185"/>
      <c r="XCU76" s="186"/>
      <c r="XCV76" s="185"/>
      <c r="XCW76" s="186"/>
      <c r="XCX76" s="185"/>
      <c r="XCY76" s="186"/>
      <c r="XCZ76" s="185"/>
      <c r="XDA76" s="186"/>
      <c r="XDB76" s="185"/>
      <c r="XDC76" s="186"/>
      <c r="XDD76" s="185"/>
      <c r="XDE76" s="186"/>
      <c r="XDF76" s="185"/>
      <c r="XDG76" s="186"/>
      <c r="XDH76" s="185"/>
      <c r="XDI76" s="186"/>
      <c r="XDJ76" s="185"/>
      <c r="XDK76" s="186"/>
      <c r="XDL76" s="185"/>
      <c r="XDM76" s="186"/>
      <c r="XDN76" s="185"/>
      <c r="XDO76" s="186"/>
      <c r="XDP76" s="185"/>
      <c r="XDQ76" s="186"/>
      <c r="XDR76" s="185"/>
      <c r="XDS76" s="186"/>
      <c r="XDT76" s="185"/>
      <c r="XDU76" s="186"/>
      <c r="XDV76" s="185"/>
      <c r="XDW76" s="186"/>
      <c r="XDX76" s="185"/>
      <c r="XDY76" s="186"/>
      <c r="XDZ76" s="185"/>
      <c r="XEA76" s="186"/>
      <c r="XEB76" s="185"/>
      <c r="XEC76" s="186"/>
      <c r="XED76" s="185"/>
      <c r="XEE76" s="186"/>
      <c r="XEF76" s="185"/>
      <c r="XEG76" s="186"/>
      <c r="XEH76" s="185"/>
      <c r="XEI76" s="186"/>
      <c r="XEJ76" s="185"/>
      <c r="XEK76" s="186"/>
      <c r="XEL76" s="185"/>
      <c r="XEM76" s="186"/>
      <c r="XEN76" s="185"/>
      <c r="XEO76" s="186"/>
      <c r="XEP76" s="185"/>
      <c r="XEQ76" s="186"/>
      <c r="XER76" s="185"/>
      <c r="XES76" s="186"/>
      <c r="XET76" s="185"/>
    </row>
    <row r="77" spans="1:16374" ht="15" customHeight="1">
      <c r="A77" s="236"/>
      <c r="B77" s="501"/>
      <c r="C77" s="237"/>
      <c r="D77" s="75"/>
      <c r="E77" s="114"/>
      <c r="F77" s="103"/>
      <c r="G77" s="115"/>
      <c r="H77" s="103"/>
      <c r="I77" s="462"/>
      <c r="J77" s="224"/>
      <c r="K77" s="692"/>
      <c r="L77" s="711"/>
      <c r="M77" s="743"/>
    </row>
    <row r="78" spans="1:16374" ht="15.75">
      <c r="A78" s="143"/>
      <c r="B78" s="502"/>
      <c r="C78" s="144"/>
      <c r="D78" s="145" t="s">
        <v>110</v>
      </c>
      <c r="E78" s="135" t="s">
        <v>113</v>
      </c>
      <c r="F78" s="136" t="s">
        <v>111</v>
      </c>
      <c r="G78" s="137" t="s">
        <v>120</v>
      </c>
      <c r="H78" s="146" t="s">
        <v>121</v>
      </c>
      <c r="I78" s="139" t="s">
        <v>114</v>
      </c>
      <c r="J78" s="140"/>
      <c r="K78" s="235"/>
      <c r="L78" s="709"/>
      <c r="M78" s="739"/>
    </row>
    <row r="79" spans="1:16374" ht="15" customHeight="1">
      <c r="A79" s="192" t="s">
        <v>390</v>
      </c>
      <c r="B79" s="470" t="s">
        <v>487</v>
      </c>
      <c r="C79" s="491" t="s">
        <v>391</v>
      </c>
      <c r="D79" s="59" t="s">
        <v>331</v>
      </c>
      <c r="E79" s="46" t="s">
        <v>224</v>
      </c>
      <c r="F79" s="459" t="s">
        <v>183</v>
      </c>
      <c r="G79" s="44" t="s">
        <v>225</v>
      </c>
      <c r="H79" s="459" t="s">
        <v>183</v>
      </c>
      <c r="I79" s="459" t="s">
        <v>184</v>
      </c>
      <c r="J79" s="49" t="s">
        <v>245</v>
      </c>
      <c r="K79" s="235" t="s">
        <v>239</v>
      </c>
      <c r="L79" s="709"/>
      <c r="M79" s="739"/>
    </row>
    <row r="80" spans="1:16374" ht="15" customHeight="1">
      <c r="A80" s="192" t="s">
        <v>390</v>
      </c>
      <c r="B80" s="470" t="s">
        <v>237</v>
      </c>
      <c r="C80" s="491" t="s">
        <v>272</v>
      </c>
      <c r="D80" s="59" t="s">
        <v>339</v>
      </c>
      <c r="E80" s="46" t="s">
        <v>224</v>
      </c>
      <c r="F80" s="459" t="s">
        <v>184</v>
      </c>
      <c r="G80" s="44" t="s">
        <v>225</v>
      </c>
      <c r="H80" s="459" t="s">
        <v>184</v>
      </c>
      <c r="I80" s="459" t="s">
        <v>185</v>
      </c>
      <c r="J80" s="49" t="s">
        <v>245</v>
      </c>
      <c r="K80" s="235" t="s">
        <v>239</v>
      </c>
      <c r="L80" s="709"/>
      <c r="M80" s="739"/>
    </row>
    <row r="81" spans="1:26" ht="15" customHeight="1">
      <c r="A81" s="192" t="s">
        <v>390</v>
      </c>
      <c r="B81" s="668" t="s">
        <v>566</v>
      </c>
      <c r="C81" s="669" t="s">
        <v>333</v>
      </c>
      <c r="D81" s="670" t="s">
        <v>557</v>
      </c>
      <c r="E81" s="671" t="s">
        <v>224</v>
      </c>
      <c r="F81" s="672" t="s">
        <v>219</v>
      </c>
      <c r="G81" s="673" t="s">
        <v>225</v>
      </c>
      <c r="H81" s="672" t="s">
        <v>219</v>
      </c>
      <c r="I81" s="672" t="s">
        <v>289</v>
      </c>
      <c r="J81" s="674" t="s">
        <v>245</v>
      </c>
      <c r="K81" s="690" t="s">
        <v>239</v>
      </c>
      <c r="L81" s="710" t="s">
        <v>577</v>
      </c>
      <c r="M81" s="739"/>
    </row>
    <row r="82" spans="1:26" ht="15" customHeight="1">
      <c r="A82" s="192"/>
      <c r="B82" s="470" t="s">
        <v>238</v>
      </c>
      <c r="C82" s="491" t="s">
        <v>392</v>
      </c>
      <c r="D82" s="59" t="s">
        <v>394</v>
      </c>
      <c r="E82" s="46" t="s">
        <v>224</v>
      </c>
      <c r="F82" s="459" t="s">
        <v>357</v>
      </c>
      <c r="G82" s="44" t="s">
        <v>225</v>
      </c>
      <c r="H82" s="459" t="s">
        <v>357</v>
      </c>
      <c r="I82" s="459" t="s">
        <v>381</v>
      </c>
      <c r="J82" s="49" t="s">
        <v>245</v>
      </c>
      <c r="K82" s="235" t="s">
        <v>239</v>
      </c>
      <c r="L82" s="709"/>
      <c r="M82" s="739"/>
    </row>
    <row r="83" spans="1:26" ht="15" customHeight="1">
      <c r="A83" s="399"/>
      <c r="B83" s="469" t="s">
        <v>487</v>
      </c>
      <c r="C83" s="490" t="s">
        <v>507</v>
      </c>
      <c r="D83" s="237" t="s">
        <v>508</v>
      </c>
      <c r="E83" s="114" t="s">
        <v>224</v>
      </c>
      <c r="F83" s="462" t="s">
        <v>381</v>
      </c>
      <c r="G83" s="115" t="s">
        <v>225</v>
      </c>
      <c r="H83" s="462" t="s">
        <v>381</v>
      </c>
      <c r="I83" s="462" t="s">
        <v>400</v>
      </c>
      <c r="J83" s="76" t="s">
        <v>245</v>
      </c>
      <c r="K83" s="687" t="s">
        <v>239</v>
      </c>
      <c r="L83" s="709"/>
      <c r="M83" s="739"/>
    </row>
    <row r="84" spans="1:26" ht="15" customHeight="1">
      <c r="A84" s="399"/>
      <c r="B84" s="469" t="s">
        <v>237</v>
      </c>
      <c r="C84" s="490" t="s">
        <v>455</v>
      </c>
      <c r="D84" s="237" t="s">
        <v>509</v>
      </c>
      <c r="E84" s="114" t="s">
        <v>224</v>
      </c>
      <c r="F84" s="462" t="s">
        <v>400</v>
      </c>
      <c r="G84" s="115" t="s">
        <v>225</v>
      </c>
      <c r="H84" s="462" t="s">
        <v>400</v>
      </c>
      <c r="I84" s="462" t="s">
        <v>443</v>
      </c>
      <c r="J84" s="76" t="s">
        <v>245</v>
      </c>
      <c r="K84" s="687" t="s">
        <v>239</v>
      </c>
      <c r="L84" s="709"/>
      <c r="M84" s="739"/>
    </row>
    <row r="85" spans="1:26" ht="15" customHeight="1">
      <c r="A85" s="485"/>
      <c r="B85" s="486" t="s">
        <v>625</v>
      </c>
      <c r="C85" s="492" t="s">
        <v>626</v>
      </c>
      <c r="D85" s="487" t="s">
        <v>608</v>
      </c>
      <c r="E85" s="480" t="s">
        <v>224</v>
      </c>
      <c r="F85" s="482" t="s">
        <v>443</v>
      </c>
      <c r="G85" s="488" t="s">
        <v>225</v>
      </c>
      <c r="H85" s="482" t="s">
        <v>443</v>
      </c>
      <c r="I85" s="482" t="s">
        <v>513</v>
      </c>
      <c r="J85" s="483" t="s">
        <v>245</v>
      </c>
      <c r="K85" s="685" t="s">
        <v>239</v>
      </c>
      <c r="L85" s="713"/>
      <c r="M85" s="740"/>
    </row>
    <row r="86" spans="1:26" ht="15" customHeight="1">
      <c r="A86" s="485"/>
      <c r="B86" s="486" t="s">
        <v>238</v>
      </c>
      <c r="C86" s="492" t="s">
        <v>627</v>
      </c>
      <c r="D86" s="487" t="s">
        <v>609</v>
      </c>
      <c r="E86" s="480" t="s">
        <v>224</v>
      </c>
      <c r="F86" s="482" t="s">
        <v>513</v>
      </c>
      <c r="G86" s="488" t="s">
        <v>225</v>
      </c>
      <c r="H86" s="482" t="s">
        <v>513</v>
      </c>
      <c r="I86" s="482" t="s">
        <v>535</v>
      </c>
      <c r="J86" s="483" t="s">
        <v>245</v>
      </c>
      <c r="K86" s="685" t="s">
        <v>239</v>
      </c>
      <c r="L86" s="713"/>
      <c r="M86" s="740"/>
    </row>
    <row r="87" spans="1:26" ht="15" customHeight="1">
      <c r="A87" s="236"/>
      <c r="B87" s="500"/>
      <c r="C87" s="281"/>
      <c r="D87" s="75"/>
      <c r="E87" s="114"/>
      <c r="F87" s="223"/>
      <c r="G87" s="115"/>
      <c r="H87" s="223"/>
      <c r="I87" s="462"/>
      <c r="J87" s="76"/>
      <c r="K87" s="687"/>
      <c r="L87" s="709"/>
      <c r="M87" s="739"/>
    </row>
    <row r="88" spans="1:26" ht="15" customHeight="1">
      <c r="A88" s="236"/>
      <c r="B88" s="500"/>
      <c r="C88" s="281"/>
      <c r="D88" s="45"/>
      <c r="E88" s="46"/>
      <c r="F88" s="47"/>
      <c r="G88" s="44"/>
      <c r="H88" s="47"/>
      <c r="I88" s="459"/>
      <c r="J88" s="49"/>
      <c r="K88" s="235"/>
      <c r="L88" s="709"/>
      <c r="M88" s="739"/>
    </row>
    <row r="89" spans="1:26" ht="15" customHeight="1">
      <c r="A89" s="236"/>
      <c r="B89" s="501"/>
      <c r="C89" s="237"/>
      <c r="D89" s="45"/>
      <c r="E89" s="46"/>
      <c r="F89" s="47"/>
      <c r="G89" s="44"/>
      <c r="H89" s="47"/>
      <c r="I89" s="459"/>
      <c r="J89" s="49"/>
      <c r="K89" s="235"/>
      <c r="L89" s="709"/>
      <c r="M89" s="739"/>
    </row>
    <row r="90" spans="1:26" ht="15" customHeight="1">
      <c r="A90" s="65"/>
      <c r="B90" s="503"/>
      <c r="C90" s="59"/>
      <c r="D90" s="45"/>
      <c r="E90" s="46"/>
      <c r="F90" s="47"/>
      <c r="G90" s="44"/>
      <c r="H90" s="47"/>
      <c r="I90" s="459"/>
      <c r="J90" s="49"/>
      <c r="K90" s="235"/>
      <c r="L90" s="709"/>
      <c r="M90" s="739"/>
    </row>
    <row r="91" spans="1:26" ht="15.75">
      <c r="A91" s="141"/>
      <c r="B91" s="496"/>
      <c r="C91" s="133"/>
      <c r="D91" s="145" t="s">
        <v>110</v>
      </c>
      <c r="E91" s="135" t="s">
        <v>113</v>
      </c>
      <c r="F91" s="136" t="s">
        <v>111</v>
      </c>
      <c r="G91" s="137" t="s">
        <v>120</v>
      </c>
      <c r="H91" s="146" t="s">
        <v>121</v>
      </c>
      <c r="I91" s="139" t="s">
        <v>112</v>
      </c>
      <c r="J91" s="140"/>
      <c r="K91" s="235"/>
      <c r="L91" s="709"/>
      <c r="M91" s="739"/>
    </row>
    <row r="92" spans="1:26" ht="15" customHeight="1">
      <c r="A92" s="399" t="s">
        <v>390</v>
      </c>
      <c r="B92" s="469" t="s">
        <v>332</v>
      </c>
      <c r="C92" s="74" t="s">
        <v>682</v>
      </c>
      <c r="D92" s="463" t="s">
        <v>409</v>
      </c>
      <c r="E92" s="114" t="s">
        <v>224</v>
      </c>
      <c r="F92" s="461" t="s">
        <v>184</v>
      </c>
      <c r="G92" s="115" t="s">
        <v>225</v>
      </c>
      <c r="H92" s="461" t="s">
        <v>184</v>
      </c>
      <c r="I92" s="462" t="s">
        <v>357</v>
      </c>
      <c r="J92" s="76" t="s">
        <v>247</v>
      </c>
      <c r="K92" s="687" t="s">
        <v>240</v>
      </c>
      <c r="L92" s="709" t="s">
        <v>683</v>
      </c>
      <c r="M92" s="739"/>
    </row>
    <row r="93" spans="1:26" ht="15" customHeight="1">
      <c r="A93" s="399" t="s">
        <v>390</v>
      </c>
      <c r="B93" s="470" t="s">
        <v>164</v>
      </c>
      <c r="C93" s="56" t="s">
        <v>395</v>
      </c>
      <c r="D93" s="457" t="s">
        <v>410</v>
      </c>
      <c r="E93" s="46" t="s">
        <v>224</v>
      </c>
      <c r="F93" s="458" t="s">
        <v>217</v>
      </c>
      <c r="G93" s="44" t="s">
        <v>225</v>
      </c>
      <c r="H93" s="458" t="s">
        <v>217</v>
      </c>
      <c r="I93" s="459" t="s">
        <v>381</v>
      </c>
      <c r="J93" s="49" t="s">
        <v>247</v>
      </c>
      <c r="K93" s="235" t="s">
        <v>240</v>
      </c>
      <c r="L93" s="709" t="s">
        <v>683</v>
      </c>
      <c r="M93" s="739"/>
    </row>
    <row r="94" spans="1:26" ht="15" customHeight="1">
      <c r="A94" s="399" t="s">
        <v>390</v>
      </c>
      <c r="B94" s="470" t="s">
        <v>150</v>
      </c>
      <c r="C94" s="56" t="s">
        <v>249</v>
      </c>
      <c r="D94" s="457" t="s">
        <v>411</v>
      </c>
      <c r="E94" s="46" t="s">
        <v>224</v>
      </c>
      <c r="F94" s="458" t="s">
        <v>289</v>
      </c>
      <c r="G94" s="44" t="s">
        <v>225</v>
      </c>
      <c r="H94" s="458" t="s">
        <v>289</v>
      </c>
      <c r="I94" s="459" t="s">
        <v>400</v>
      </c>
      <c r="J94" s="49" t="s">
        <v>247</v>
      </c>
      <c r="K94" s="235" t="s">
        <v>240</v>
      </c>
      <c r="L94" s="709" t="s">
        <v>683</v>
      </c>
      <c r="M94" s="739"/>
      <c r="Y94" s="43"/>
      <c r="Z94" s="43"/>
    </row>
    <row r="95" spans="1:26" ht="15" customHeight="1">
      <c r="A95" s="399" t="s">
        <v>390</v>
      </c>
      <c r="B95" s="470" t="s">
        <v>566</v>
      </c>
      <c r="C95" s="56" t="s">
        <v>395</v>
      </c>
      <c r="D95" s="457" t="s">
        <v>521</v>
      </c>
      <c r="E95" s="46" t="s">
        <v>224</v>
      </c>
      <c r="F95" s="458" t="s">
        <v>292</v>
      </c>
      <c r="G95" s="44" t="s">
        <v>225</v>
      </c>
      <c r="H95" s="458" t="s">
        <v>292</v>
      </c>
      <c r="I95" s="459" t="s">
        <v>443</v>
      </c>
      <c r="J95" s="49" t="s">
        <v>247</v>
      </c>
      <c r="K95" s="235" t="s">
        <v>240</v>
      </c>
      <c r="L95" s="709" t="s">
        <v>683</v>
      </c>
      <c r="M95" s="739"/>
      <c r="Y95" s="43"/>
      <c r="Z95" s="43"/>
    </row>
    <row r="96" spans="1:26" ht="15" customHeight="1">
      <c r="A96" s="399" t="s">
        <v>390</v>
      </c>
      <c r="B96" s="470" t="s">
        <v>684</v>
      </c>
      <c r="C96" s="56" t="s">
        <v>685</v>
      </c>
      <c r="D96" s="457" t="s">
        <v>522</v>
      </c>
      <c r="E96" s="46" t="s">
        <v>224</v>
      </c>
      <c r="F96" s="458" t="s">
        <v>400</v>
      </c>
      <c r="G96" s="44" t="s">
        <v>225</v>
      </c>
      <c r="H96" s="458" t="s">
        <v>400</v>
      </c>
      <c r="I96" s="459" t="s">
        <v>513</v>
      </c>
      <c r="J96" s="49" t="s">
        <v>247</v>
      </c>
      <c r="K96" s="235" t="s">
        <v>240</v>
      </c>
      <c r="L96" s="709" t="s">
        <v>686</v>
      </c>
      <c r="M96" s="739"/>
      <c r="Y96" s="43"/>
      <c r="Z96" s="43"/>
    </row>
    <row r="97" spans="1:26" ht="15" customHeight="1">
      <c r="A97" s="485" t="s">
        <v>390</v>
      </c>
      <c r="B97" s="486" t="s">
        <v>332</v>
      </c>
      <c r="C97" s="513" t="s">
        <v>334</v>
      </c>
      <c r="D97" s="484" t="s">
        <v>687</v>
      </c>
      <c r="E97" s="480" t="s">
        <v>224</v>
      </c>
      <c r="F97" s="481" t="s">
        <v>399</v>
      </c>
      <c r="G97" s="488" t="s">
        <v>225</v>
      </c>
      <c r="H97" s="481" t="s">
        <v>399</v>
      </c>
      <c r="I97" s="482" t="s">
        <v>535</v>
      </c>
      <c r="J97" s="483" t="s">
        <v>247</v>
      </c>
      <c r="K97" s="685" t="s">
        <v>240</v>
      </c>
      <c r="L97" s="713"/>
      <c r="M97" s="740">
        <v>9999</v>
      </c>
      <c r="Y97" s="43"/>
      <c r="Z97" s="43"/>
    </row>
    <row r="98" spans="1:26" ht="15" customHeight="1">
      <c r="A98" s="485" t="s">
        <v>390</v>
      </c>
      <c r="B98" s="486" t="s">
        <v>164</v>
      </c>
      <c r="C98" s="513" t="s">
        <v>688</v>
      </c>
      <c r="D98" s="484" t="s">
        <v>689</v>
      </c>
      <c r="E98" s="480" t="s">
        <v>224</v>
      </c>
      <c r="F98" s="481" t="s">
        <v>438</v>
      </c>
      <c r="G98" s="488" t="s">
        <v>225</v>
      </c>
      <c r="H98" s="481" t="s">
        <v>438</v>
      </c>
      <c r="I98" s="482" t="s">
        <v>610</v>
      </c>
      <c r="J98" s="483" t="s">
        <v>247</v>
      </c>
      <c r="K98" s="685" t="s">
        <v>240</v>
      </c>
      <c r="L98" s="713"/>
      <c r="M98" s="740">
        <v>9999</v>
      </c>
      <c r="Y98" s="43"/>
      <c r="Z98" s="43"/>
    </row>
    <row r="99" spans="1:26" ht="15" customHeight="1">
      <c r="A99" s="485"/>
      <c r="B99" s="486" t="s">
        <v>690</v>
      </c>
      <c r="C99" s="513" t="s">
        <v>334</v>
      </c>
      <c r="D99" s="484" t="s">
        <v>691</v>
      </c>
      <c r="E99" s="480" t="s">
        <v>224</v>
      </c>
      <c r="F99" s="481" t="s">
        <v>439</v>
      </c>
      <c r="G99" s="488" t="s">
        <v>225</v>
      </c>
      <c r="H99" s="481" t="s">
        <v>439</v>
      </c>
      <c r="I99" s="482" t="s">
        <v>606</v>
      </c>
      <c r="J99" s="483" t="s">
        <v>247</v>
      </c>
      <c r="K99" s="685" t="s">
        <v>240</v>
      </c>
      <c r="L99" s="713"/>
      <c r="M99" s="740">
        <v>9999</v>
      </c>
    </row>
    <row r="100" spans="1:26" s="77" customFormat="1" ht="15" customHeight="1">
      <c r="A100" s="485"/>
      <c r="B100" s="486" t="s">
        <v>692</v>
      </c>
      <c r="C100" s="513" t="s">
        <v>510</v>
      </c>
      <c r="D100" s="484" t="s">
        <v>693</v>
      </c>
      <c r="E100" s="480" t="s">
        <v>224</v>
      </c>
      <c r="F100" s="481" t="s">
        <v>532</v>
      </c>
      <c r="G100" s="488" t="s">
        <v>225</v>
      </c>
      <c r="H100" s="481" t="s">
        <v>532</v>
      </c>
      <c r="I100" s="482" t="s">
        <v>694</v>
      </c>
      <c r="J100" s="483" t="s">
        <v>247</v>
      </c>
      <c r="K100" s="685" t="s">
        <v>240</v>
      </c>
      <c r="L100" s="713"/>
      <c r="M100" s="740">
        <v>9999</v>
      </c>
      <c r="N100" s="556"/>
      <c r="O100" s="556"/>
      <c r="P100" s="556"/>
      <c r="Q100" s="556"/>
      <c r="R100" s="556"/>
      <c r="S100" s="556"/>
      <c r="T100" s="556"/>
      <c r="U100" s="556"/>
      <c r="V100" s="556"/>
      <c r="W100" s="556"/>
      <c r="X100" s="556"/>
      <c r="Y100" s="556"/>
      <c r="Z100" s="556"/>
    </row>
    <row r="101" spans="1:26" s="77" customFormat="1" ht="15" customHeight="1">
      <c r="A101" s="485" t="s">
        <v>86</v>
      </c>
      <c r="B101" s="486" t="s">
        <v>695</v>
      </c>
      <c r="C101" s="513" t="s">
        <v>696</v>
      </c>
      <c r="D101" s="484" t="s">
        <v>697</v>
      </c>
      <c r="E101" s="480" t="s">
        <v>224</v>
      </c>
      <c r="F101" s="481" t="s">
        <v>606</v>
      </c>
      <c r="G101" s="488" t="s">
        <v>225</v>
      </c>
      <c r="H101" s="481" t="s">
        <v>606</v>
      </c>
      <c r="I101" s="482" t="s">
        <v>698</v>
      </c>
      <c r="J101" s="483" t="s">
        <v>247</v>
      </c>
      <c r="K101" s="685" t="s">
        <v>240</v>
      </c>
      <c r="L101" s="713" t="s">
        <v>681</v>
      </c>
      <c r="M101" s="740">
        <v>9999</v>
      </c>
      <c r="N101" s="556"/>
      <c r="O101" s="556"/>
      <c r="P101" s="556"/>
      <c r="Q101" s="556"/>
      <c r="R101" s="556"/>
      <c r="S101" s="556"/>
      <c r="T101" s="556"/>
      <c r="U101" s="556"/>
      <c r="V101" s="556"/>
      <c r="W101" s="556"/>
      <c r="X101" s="556"/>
      <c r="Y101" s="556"/>
      <c r="Z101" s="556"/>
    </row>
    <row r="102" spans="1:26" s="77" customFormat="1" ht="15" customHeight="1">
      <c r="A102" s="65"/>
      <c r="B102" s="504"/>
      <c r="C102" s="60"/>
      <c r="D102" s="45"/>
      <c r="E102" s="46"/>
      <c r="F102" s="47"/>
      <c r="G102" s="44"/>
      <c r="H102" s="47"/>
      <c r="I102" s="459"/>
      <c r="J102" s="49"/>
      <c r="K102" s="531"/>
      <c r="L102" s="709"/>
      <c r="M102" s="739"/>
      <c r="N102" s="556"/>
      <c r="O102" s="556"/>
      <c r="P102" s="556"/>
      <c r="Q102" s="556"/>
      <c r="R102" s="556"/>
      <c r="S102" s="556"/>
      <c r="T102" s="556"/>
      <c r="U102" s="556"/>
      <c r="V102" s="556"/>
      <c r="W102" s="556"/>
      <c r="X102" s="556"/>
      <c r="Y102" s="556"/>
      <c r="Z102" s="556"/>
    </row>
    <row r="103" spans="1:26" s="77" customFormat="1" ht="15" customHeight="1">
      <c r="A103" s="65"/>
      <c r="B103" s="504"/>
      <c r="C103" s="60"/>
      <c r="D103" s="45"/>
      <c r="E103" s="46"/>
      <c r="F103" s="47"/>
      <c r="G103" s="44"/>
      <c r="H103" s="47"/>
      <c r="I103" s="459"/>
      <c r="J103" s="49"/>
      <c r="K103" s="531"/>
      <c r="L103" s="709"/>
      <c r="M103" s="739"/>
      <c r="N103" s="556"/>
      <c r="O103" s="556"/>
      <c r="P103" s="556"/>
      <c r="Q103" s="556"/>
      <c r="R103" s="556"/>
      <c r="S103" s="556"/>
      <c r="T103" s="556"/>
      <c r="U103" s="556"/>
      <c r="V103" s="556"/>
      <c r="W103" s="556"/>
      <c r="X103" s="556"/>
      <c r="Y103" s="556"/>
      <c r="Z103" s="556"/>
    </row>
    <row r="104" spans="1:26" s="77" customFormat="1" ht="15" customHeight="1">
      <c r="A104" s="65"/>
      <c r="B104" s="503"/>
      <c r="C104" s="182"/>
      <c r="D104" s="45"/>
      <c r="E104" s="46"/>
      <c r="F104" s="47"/>
      <c r="G104" s="44"/>
      <c r="H104" s="47"/>
      <c r="I104" s="459"/>
      <c r="J104" s="49"/>
      <c r="K104" s="531"/>
      <c r="L104" s="709"/>
      <c r="M104" s="739"/>
      <c r="N104" s="556"/>
      <c r="O104" s="556"/>
      <c r="P104" s="556"/>
      <c r="Q104" s="556"/>
      <c r="R104" s="556"/>
      <c r="S104" s="556"/>
      <c r="T104" s="556"/>
      <c r="U104" s="556"/>
      <c r="V104" s="556"/>
      <c r="W104" s="556"/>
      <c r="X104" s="556"/>
      <c r="Y104" s="556"/>
      <c r="Z104" s="556"/>
    </row>
    <row r="105" spans="1:26" s="77" customFormat="1" ht="15" customHeight="1">
      <c r="A105" s="65"/>
      <c r="B105" s="503"/>
      <c r="C105" s="60"/>
      <c r="D105" s="45"/>
      <c r="E105" s="46"/>
      <c r="F105" s="47"/>
      <c r="G105" s="44"/>
      <c r="H105" s="47"/>
      <c r="I105" s="459"/>
      <c r="J105" s="49"/>
      <c r="K105" s="531"/>
      <c r="L105" s="709"/>
      <c r="M105" s="739"/>
      <c r="N105" s="556"/>
      <c r="O105" s="556"/>
      <c r="P105" s="556"/>
      <c r="Q105" s="556"/>
      <c r="R105" s="556"/>
      <c r="S105" s="556"/>
      <c r="T105" s="556"/>
      <c r="U105" s="556"/>
      <c r="V105" s="556"/>
      <c r="W105" s="556"/>
      <c r="X105" s="556"/>
      <c r="Y105" s="556"/>
      <c r="Z105" s="556"/>
    </row>
    <row r="106" spans="1:26" ht="15" customHeight="1">
      <c r="A106" s="65"/>
      <c r="B106" s="503"/>
      <c r="C106" s="60"/>
      <c r="D106" s="45"/>
      <c r="E106" s="46"/>
      <c r="F106" s="47"/>
      <c r="G106" s="44"/>
      <c r="H106" s="47"/>
      <c r="I106" s="459"/>
      <c r="J106" s="49"/>
      <c r="K106" s="531"/>
      <c r="L106" s="709"/>
      <c r="M106" s="739"/>
    </row>
    <row r="107" spans="1:26" ht="15.75">
      <c r="A107" s="141"/>
      <c r="B107" s="496"/>
      <c r="C107" s="133"/>
      <c r="D107" s="142"/>
      <c r="E107" s="135"/>
      <c r="F107" s="148"/>
      <c r="G107" s="147"/>
      <c r="H107" s="567"/>
      <c r="I107" s="610"/>
      <c r="J107" s="140"/>
      <c r="K107" s="235"/>
      <c r="L107" s="709"/>
      <c r="M107" s="739"/>
    </row>
    <row r="108" spans="1:26" ht="15" customHeight="1">
      <c r="A108" s="192"/>
      <c r="B108" s="470" t="s">
        <v>253</v>
      </c>
      <c r="C108" s="59" t="s">
        <v>336</v>
      </c>
      <c r="D108" s="457" t="s">
        <v>403</v>
      </c>
      <c r="E108" s="46" t="s">
        <v>225</v>
      </c>
      <c r="F108" s="458" t="s">
        <v>179</v>
      </c>
      <c r="G108" s="44"/>
      <c r="H108" s="458"/>
      <c r="I108" s="459" t="s">
        <v>198</v>
      </c>
      <c r="J108" s="49" t="s">
        <v>122</v>
      </c>
      <c r="K108" s="235" t="s">
        <v>252</v>
      </c>
      <c r="L108" s="709"/>
      <c r="M108" s="739"/>
    </row>
    <row r="109" spans="1:26" ht="15" customHeight="1">
      <c r="A109" s="192"/>
      <c r="B109" s="470" t="s">
        <v>402</v>
      </c>
      <c r="C109" s="491" t="s">
        <v>336</v>
      </c>
      <c r="D109" s="666" t="s">
        <v>404</v>
      </c>
      <c r="E109" s="59" t="s">
        <v>224</v>
      </c>
      <c r="F109" s="656" t="s">
        <v>183</v>
      </c>
      <c r="G109" s="657"/>
      <c r="H109" s="657"/>
      <c r="I109" s="491" t="s">
        <v>198</v>
      </c>
      <c r="J109" s="49" t="s">
        <v>122</v>
      </c>
      <c r="K109" s="235" t="s">
        <v>252</v>
      </c>
      <c r="L109" s="709"/>
      <c r="M109" s="739"/>
    </row>
    <row r="110" spans="1:26" ht="15" customHeight="1">
      <c r="A110" s="192" t="s">
        <v>390</v>
      </c>
      <c r="B110" s="470" t="s">
        <v>519</v>
      </c>
      <c r="C110" s="59" t="s">
        <v>336</v>
      </c>
      <c r="D110" s="457" t="s">
        <v>514</v>
      </c>
      <c r="E110" s="46" t="s">
        <v>225</v>
      </c>
      <c r="F110" s="458" t="s">
        <v>178</v>
      </c>
      <c r="G110" s="44"/>
      <c r="H110" s="458"/>
      <c r="I110" s="491" t="s">
        <v>180</v>
      </c>
      <c r="J110" s="49" t="s">
        <v>122</v>
      </c>
      <c r="K110" s="235" t="s">
        <v>252</v>
      </c>
      <c r="L110" s="709"/>
      <c r="M110" s="739"/>
    </row>
    <row r="111" spans="1:26" ht="15" customHeight="1">
      <c r="A111" s="192" t="s">
        <v>390</v>
      </c>
      <c r="B111" s="470" t="s">
        <v>519</v>
      </c>
      <c r="C111" s="59" t="s">
        <v>336</v>
      </c>
      <c r="D111" s="457" t="s">
        <v>515</v>
      </c>
      <c r="E111" s="59" t="s">
        <v>224</v>
      </c>
      <c r="F111" s="614" t="s">
        <v>182</v>
      </c>
      <c r="G111" s="44"/>
      <c r="H111" s="458"/>
      <c r="I111" s="59" t="s">
        <v>180</v>
      </c>
      <c r="J111" s="49" t="s">
        <v>122</v>
      </c>
      <c r="K111" s="235" t="s">
        <v>252</v>
      </c>
      <c r="L111" s="709"/>
      <c r="M111" s="739"/>
    </row>
    <row r="112" spans="1:26" s="77" customFormat="1" ht="15" customHeight="1">
      <c r="A112" s="192"/>
      <c r="B112" s="470" t="s">
        <v>253</v>
      </c>
      <c r="C112" s="59" t="s">
        <v>338</v>
      </c>
      <c r="D112" s="457" t="s">
        <v>516</v>
      </c>
      <c r="E112" s="46" t="s">
        <v>225</v>
      </c>
      <c r="F112" s="458" t="s">
        <v>218</v>
      </c>
      <c r="G112" s="44"/>
      <c r="H112" s="458"/>
      <c r="I112" s="59" t="s">
        <v>328</v>
      </c>
      <c r="J112" s="49" t="s">
        <v>122</v>
      </c>
      <c r="K112" s="235" t="s">
        <v>252</v>
      </c>
      <c r="L112" s="709"/>
      <c r="M112" s="739"/>
      <c r="N112" s="556"/>
      <c r="O112" s="556"/>
      <c r="P112" s="556"/>
      <c r="Q112" s="556"/>
      <c r="R112" s="556"/>
      <c r="S112" s="556"/>
      <c r="T112" s="556"/>
      <c r="U112" s="556"/>
      <c r="V112" s="556"/>
      <c r="W112" s="556"/>
      <c r="X112" s="556"/>
      <c r="Y112" s="556"/>
      <c r="Z112" s="556"/>
    </row>
    <row r="113" spans="1:13" ht="15" customHeight="1">
      <c r="A113" s="192"/>
      <c r="B113" s="470" t="s">
        <v>402</v>
      </c>
      <c r="C113" s="59" t="s">
        <v>338</v>
      </c>
      <c r="D113" s="457" t="s">
        <v>484</v>
      </c>
      <c r="E113" s="59" t="s">
        <v>224</v>
      </c>
      <c r="F113" s="458" t="s">
        <v>184</v>
      </c>
      <c r="G113" s="44"/>
      <c r="H113" s="458"/>
      <c r="I113" s="459" t="s">
        <v>328</v>
      </c>
      <c r="J113" s="49" t="s">
        <v>122</v>
      </c>
      <c r="K113" s="235" t="s">
        <v>252</v>
      </c>
      <c r="L113" s="709"/>
      <c r="M113" s="739"/>
    </row>
    <row r="114" spans="1:13" ht="15" customHeight="1">
      <c r="A114" s="192"/>
      <c r="B114" s="470" t="s">
        <v>401</v>
      </c>
      <c r="C114" s="59" t="s">
        <v>338</v>
      </c>
      <c r="D114" s="457" t="s">
        <v>517</v>
      </c>
      <c r="E114" s="46" t="s">
        <v>225</v>
      </c>
      <c r="F114" s="458" t="s">
        <v>180</v>
      </c>
      <c r="G114" s="44"/>
      <c r="H114" s="458"/>
      <c r="I114" s="459" t="s">
        <v>217</v>
      </c>
      <c r="J114" s="49" t="s">
        <v>122</v>
      </c>
      <c r="K114" s="235" t="s">
        <v>252</v>
      </c>
      <c r="L114" s="712"/>
      <c r="M114" s="739"/>
    </row>
    <row r="115" spans="1:13" ht="15" customHeight="1">
      <c r="A115" s="192" t="s">
        <v>363</v>
      </c>
      <c r="B115" s="470" t="s">
        <v>401</v>
      </c>
      <c r="C115" s="59" t="s">
        <v>338</v>
      </c>
      <c r="D115" s="457" t="s">
        <v>518</v>
      </c>
      <c r="E115" s="59" t="s">
        <v>224</v>
      </c>
      <c r="F115" s="458" t="s">
        <v>180</v>
      </c>
      <c r="G115" s="44"/>
      <c r="H115" s="458"/>
      <c r="I115" s="459" t="s">
        <v>217</v>
      </c>
      <c r="J115" s="49" t="s">
        <v>122</v>
      </c>
      <c r="K115" s="235" t="s">
        <v>252</v>
      </c>
      <c r="L115" s="709"/>
      <c r="M115" s="739"/>
    </row>
    <row r="116" spans="1:13" ht="15" customHeight="1">
      <c r="A116" s="192"/>
      <c r="B116" s="470" t="s">
        <v>253</v>
      </c>
      <c r="C116" s="59" t="s">
        <v>406</v>
      </c>
      <c r="D116" s="457" t="s">
        <v>567</v>
      </c>
      <c r="E116" s="46" t="s">
        <v>225</v>
      </c>
      <c r="F116" s="458" t="s">
        <v>219</v>
      </c>
      <c r="G116" s="44"/>
      <c r="H116" s="458"/>
      <c r="I116" s="459" t="s">
        <v>329</v>
      </c>
      <c r="J116" s="49" t="s">
        <v>570</v>
      </c>
      <c r="K116" s="235" t="s">
        <v>24</v>
      </c>
      <c r="L116" s="709" t="s">
        <v>575</v>
      </c>
      <c r="M116" s="739"/>
    </row>
    <row r="117" spans="1:13" ht="15" customHeight="1">
      <c r="A117" s="192"/>
      <c r="B117" s="470" t="s">
        <v>253</v>
      </c>
      <c r="C117" s="59" t="s">
        <v>406</v>
      </c>
      <c r="D117" s="666" t="s">
        <v>557</v>
      </c>
      <c r="E117" s="59" t="s">
        <v>224</v>
      </c>
      <c r="F117" s="656" t="s">
        <v>185</v>
      </c>
      <c r="G117" s="657"/>
      <c r="H117" s="657"/>
      <c r="I117" s="459" t="s">
        <v>329</v>
      </c>
      <c r="J117" s="49" t="s">
        <v>570</v>
      </c>
      <c r="K117" s="235" t="s">
        <v>24</v>
      </c>
      <c r="L117" s="709"/>
      <c r="M117" s="739"/>
    </row>
    <row r="118" spans="1:13" ht="15" customHeight="1">
      <c r="A118" s="192"/>
      <c r="B118" s="679" t="s">
        <v>188</v>
      </c>
      <c r="C118" s="491" t="s">
        <v>406</v>
      </c>
      <c r="D118" s="457" t="s">
        <v>568</v>
      </c>
      <c r="E118" s="59" t="s">
        <v>225</v>
      </c>
      <c r="F118" s="458" t="s">
        <v>217</v>
      </c>
      <c r="G118" s="44"/>
      <c r="H118" s="458"/>
      <c r="I118" s="491" t="s">
        <v>289</v>
      </c>
      <c r="J118" s="49" t="s">
        <v>570</v>
      </c>
      <c r="K118" s="235" t="s">
        <v>24</v>
      </c>
      <c r="L118" s="709"/>
      <c r="M118" s="739"/>
    </row>
    <row r="119" spans="1:13" ht="15" customHeight="1">
      <c r="A119" s="192"/>
      <c r="B119" s="679" t="s">
        <v>188</v>
      </c>
      <c r="C119" s="491" t="s">
        <v>406</v>
      </c>
      <c r="D119" s="457" t="s">
        <v>569</v>
      </c>
      <c r="E119" s="46" t="s">
        <v>224</v>
      </c>
      <c r="F119" s="614" t="s">
        <v>340</v>
      </c>
      <c r="G119" s="457"/>
      <c r="H119" s="457"/>
      <c r="I119" s="491" t="s">
        <v>289</v>
      </c>
      <c r="J119" s="49" t="s">
        <v>570</v>
      </c>
      <c r="K119" s="235" t="s">
        <v>24</v>
      </c>
      <c r="L119" s="709"/>
      <c r="M119" s="739"/>
    </row>
    <row r="120" spans="1:13" ht="15" customHeight="1">
      <c r="A120" s="192"/>
      <c r="B120" s="470" t="s">
        <v>402</v>
      </c>
      <c r="C120" s="59" t="s">
        <v>571</v>
      </c>
      <c r="D120" s="457" t="s">
        <v>572</v>
      </c>
      <c r="E120" s="59" t="s">
        <v>225</v>
      </c>
      <c r="F120" s="458" t="s">
        <v>359</v>
      </c>
      <c r="G120" s="44"/>
      <c r="H120" s="458"/>
      <c r="I120" s="59" t="s">
        <v>376</v>
      </c>
      <c r="J120" s="49" t="s">
        <v>570</v>
      </c>
      <c r="K120" s="235" t="s">
        <v>24</v>
      </c>
      <c r="L120" s="709"/>
      <c r="M120" s="739"/>
    </row>
    <row r="121" spans="1:13" ht="15" customHeight="1">
      <c r="A121" s="192"/>
      <c r="B121" s="470" t="s">
        <v>402</v>
      </c>
      <c r="C121" s="59" t="s">
        <v>571</v>
      </c>
      <c r="D121" s="457" t="s">
        <v>562</v>
      </c>
      <c r="E121" s="46" t="s">
        <v>224</v>
      </c>
      <c r="F121" s="458" t="s">
        <v>357</v>
      </c>
      <c r="G121" s="44"/>
      <c r="H121" s="458"/>
      <c r="I121" s="59" t="s">
        <v>376</v>
      </c>
      <c r="J121" s="49" t="s">
        <v>570</v>
      </c>
      <c r="K121" s="235" t="s">
        <v>24</v>
      </c>
      <c r="L121" s="709"/>
      <c r="M121" s="739"/>
    </row>
    <row r="122" spans="1:13" ht="15" customHeight="1">
      <c r="A122" s="192"/>
      <c r="B122" s="470" t="s">
        <v>519</v>
      </c>
      <c r="C122" s="59" t="s">
        <v>415</v>
      </c>
      <c r="D122" s="457" t="s">
        <v>573</v>
      </c>
      <c r="E122" s="59" t="s">
        <v>225</v>
      </c>
      <c r="F122" s="458" t="s">
        <v>289</v>
      </c>
      <c r="G122" s="44"/>
      <c r="H122" s="458"/>
      <c r="I122" s="459" t="s">
        <v>292</v>
      </c>
      <c r="J122" s="49" t="s">
        <v>570</v>
      </c>
      <c r="K122" s="235" t="s">
        <v>24</v>
      </c>
      <c r="L122" s="709"/>
      <c r="M122" s="739"/>
    </row>
    <row r="123" spans="1:13" ht="15" customHeight="1">
      <c r="A123" s="192"/>
      <c r="B123" s="470" t="s">
        <v>519</v>
      </c>
      <c r="C123" s="59" t="s">
        <v>415</v>
      </c>
      <c r="D123" s="457" t="s">
        <v>574</v>
      </c>
      <c r="E123" s="46" t="s">
        <v>224</v>
      </c>
      <c r="F123" s="458" t="s">
        <v>412</v>
      </c>
      <c r="G123" s="44"/>
      <c r="H123" s="458"/>
      <c r="I123" s="459" t="s">
        <v>292</v>
      </c>
      <c r="J123" s="49" t="s">
        <v>570</v>
      </c>
      <c r="K123" s="235" t="s">
        <v>24</v>
      </c>
      <c r="L123" s="709" t="s">
        <v>576</v>
      </c>
      <c r="M123" s="739"/>
    </row>
    <row r="124" spans="1:13" ht="15" customHeight="1">
      <c r="A124" s="485"/>
      <c r="B124" s="486" t="s">
        <v>253</v>
      </c>
      <c r="C124" s="487" t="s">
        <v>407</v>
      </c>
      <c r="D124" s="484" t="s">
        <v>629</v>
      </c>
      <c r="E124" s="487" t="s">
        <v>225</v>
      </c>
      <c r="F124" s="481" t="s">
        <v>360</v>
      </c>
      <c r="G124" s="488"/>
      <c r="H124" s="481"/>
      <c r="I124" s="482" t="s">
        <v>377</v>
      </c>
      <c r="J124" s="483" t="s">
        <v>570</v>
      </c>
      <c r="K124" s="685" t="s">
        <v>24</v>
      </c>
      <c r="L124" s="713"/>
      <c r="M124" s="740"/>
    </row>
    <row r="125" spans="1:13" ht="15" customHeight="1">
      <c r="A125" s="485"/>
      <c r="B125" s="486" t="s">
        <v>402</v>
      </c>
      <c r="C125" s="487" t="s">
        <v>407</v>
      </c>
      <c r="D125" s="665" t="s">
        <v>630</v>
      </c>
      <c r="E125" s="480" t="s">
        <v>224</v>
      </c>
      <c r="F125" s="588" t="s">
        <v>381</v>
      </c>
      <c r="G125" s="714"/>
      <c r="H125" s="714"/>
      <c r="I125" s="482" t="s">
        <v>377</v>
      </c>
      <c r="J125" s="483" t="s">
        <v>570</v>
      </c>
      <c r="K125" s="685" t="s">
        <v>24</v>
      </c>
      <c r="L125" s="713"/>
      <c r="M125" s="740"/>
    </row>
    <row r="126" spans="1:13" ht="15" customHeight="1">
      <c r="A126" s="485"/>
      <c r="B126" s="486" t="s">
        <v>519</v>
      </c>
      <c r="C126" s="492" t="s">
        <v>407</v>
      </c>
      <c r="D126" s="484" t="s">
        <v>631</v>
      </c>
      <c r="E126" s="487" t="s">
        <v>225</v>
      </c>
      <c r="F126" s="481" t="s">
        <v>292</v>
      </c>
      <c r="G126" s="488"/>
      <c r="H126" s="481"/>
      <c r="I126" s="492" t="s">
        <v>355</v>
      </c>
      <c r="J126" s="483" t="s">
        <v>570</v>
      </c>
      <c r="K126" s="685" t="s">
        <v>24</v>
      </c>
      <c r="L126" s="713"/>
      <c r="M126" s="740"/>
    </row>
    <row r="127" spans="1:13" ht="15" customHeight="1">
      <c r="A127" s="485"/>
      <c r="B127" s="486" t="s">
        <v>519</v>
      </c>
      <c r="C127" s="492" t="s">
        <v>407</v>
      </c>
      <c r="D127" s="484" t="s">
        <v>632</v>
      </c>
      <c r="E127" s="480" t="s">
        <v>224</v>
      </c>
      <c r="F127" s="715" t="s">
        <v>422</v>
      </c>
      <c r="G127" s="484"/>
      <c r="H127" s="484"/>
      <c r="I127" s="492" t="s">
        <v>355</v>
      </c>
      <c r="J127" s="483" t="s">
        <v>570</v>
      </c>
      <c r="K127" s="685" t="s">
        <v>24</v>
      </c>
      <c r="L127" s="713"/>
      <c r="M127" s="740"/>
    </row>
    <row r="128" spans="1:13" ht="15" customHeight="1">
      <c r="A128" s="485"/>
      <c r="B128" s="486" t="s">
        <v>253</v>
      </c>
      <c r="C128" s="487" t="s">
        <v>520</v>
      </c>
      <c r="D128" s="484" t="s">
        <v>633</v>
      </c>
      <c r="E128" s="487" t="s">
        <v>225</v>
      </c>
      <c r="F128" s="481" t="s">
        <v>375</v>
      </c>
      <c r="G128" s="488"/>
      <c r="H128" s="481"/>
      <c r="I128" s="487" t="s">
        <v>504</v>
      </c>
      <c r="J128" s="483" t="s">
        <v>570</v>
      </c>
      <c r="K128" s="685" t="s">
        <v>24</v>
      </c>
      <c r="L128" s="713"/>
      <c r="M128" s="740"/>
    </row>
    <row r="129" spans="1:13" ht="15" customHeight="1">
      <c r="A129" s="485"/>
      <c r="B129" s="486" t="s">
        <v>402</v>
      </c>
      <c r="C129" s="487" t="s">
        <v>520</v>
      </c>
      <c r="D129" s="484" t="s">
        <v>634</v>
      </c>
      <c r="E129" s="480" t="s">
        <v>224</v>
      </c>
      <c r="F129" s="481" t="s">
        <v>400</v>
      </c>
      <c r="G129" s="488"/>
      <c r="H129" s="481"/>
      <c r="I129" s="487" t="s">
        <v>504</v>
      </c>
      <c r="J129" s="483" t="s">
        <v>570</v>
      </c>
      <c r="K129" s="685" t="s">
        <v>24</v>
      </c>
      <c r="L129" s="713"/>
      <c r="M129" s="740"/>
    </row>
    <row r="130" spans="1:13" ht="15" customHeight="1">
      <c r="A130" s="485"/>
      <c r="B130" s="486" t="s">
        <v>519</v>
      </c>
      <c r="C130" s="487" t="s">
        <v>520</v>
      </c>
      <c r="D130" s="484" t="s">
        <v>635</v>
      </c>
      <c r="E130" s="487" t="s">
        <v>225</v>
      </c>
      <c r="F130" s="481" t="s">
        <v>355</v>
      </c>
      <c r="G130" s="488" t="s">
        <v>224</v>
      </c>
      <c r="H130" s="481" t="s">
        <v>355</v>
      </c>
      <c r="I130" s="482" t="s">
        <v>399</v>
      </c>
      <c r="J130" s="483" t="s">
        <v>570</v>
      </c>
      <c r="K130" s="685" t="s">
        <v>24</v>
      </c>
      <c r="L130" s="713" t="s">
        <v>636</v>
      </c>
      <c r="M130" s="740"/>
    </row>
    <row r="131" spans="1:13" ht="15" customHeight="1">
      <c r="A131" s="485"/>
      <c r="B131" s="486" t="s">
        <v>253</v>
      </c>
      <c r="C131" s="487" t="s">
        <v>637</v>
      </c>
      <c r="D131" s="484" t="s">
        <v>638</v>
      </c>
      <c r="E131" s="480" t="s">
        <v>225</v>
      </c>
      <c r="F131" s="481" t="s">
        <v>446</v>
      </c>
      <c r="G131" s="488"/>
      <c r="H131" s="481"/>
      <c r="I131" s="482" t="s">
        <v>505</v>
      </c>
      <c r="J131" s="483" t="s">
        <v>570</v>
      </c>
      <c r="K131" s="685" t="s">
        <v>24</v>
      </c>
      <c r="L131" s="713"/>
      <c r="M131" s="740"/>
    </row>
    <row r="132" spans="1:13" ht="15" customHeight="1">
      <c r="A132" s="485"/>
      <c r="B132" s="486" t="s">
        <v>402</v>
      </c>
      <c r="C132" s="487" t="s">
        <v>637</v>
      </c>
      <c r="D132" s="484" t="s">
        <v>639</v>
      </c>
      <c r="E132" s="487" t="s">
        <v>224</v>
      </c>
      <c r="F132" s="481" t="s">
        <v>443</v>
      </c>
      <c r="G132" s="488"/>
      <c r="H132" s="481"/>
      <c r="I132" s="482" t="s">
        <v>505</v>
      </c>
      <c r="J132" s="483" t="s">
        <v>570</v>
      </c>
      <c r="K132" s="685" t="s">
        <v>24</v>
      </c>
      <c r="L132" s="713"/>
      <c r="M132" s="740"/>
    </row>
    <row r="133" spans="1:13" ht="15" customHeight="1">
      <c r="A133" s="399"/>
      <c r="B133" s="568" t="s">
        <v>236</v>
      </c>
      <c r="C133" s="569" t="s">
        <v>236</v>
      </c>
      <c r="D133" s="569" t="s">
        <v>236</v>
      </c>
      <c r="E133" s="569" t="s">
        <v>236</v>
      </c>
      <c r="F133" s="569" t="s">
        <v>236</v>
      </c>
      <c r="G133" s="569" t="s">
        <v>236</v>
      </c>
      <c r="H133" s="569" t="s">
        <v>236</v>
      </c>
      <c r="I133" s="569" t="s">
        <v>236</v>
      </c>
      <c r="J133" s="569" t="s">
        <v>236</v>
      </c>
      <c r="K133" s="693" t="s">
        <v>236</v>
      </c>
      <c r="L133" s="709"/>
      <c r="M133" s="739"/>
    </row>
    <row r="134" spans="1:13" ht="15.75">
      <c r="A134" s="141"/>
      <c r="B134" s="619" t="s">
        <v>413</v>
      </c>
      <c r="C134" s="133"/>
      <c r="D134" s="134"/>
      <c r="E134" s="135"/>
      <c r="F134" s="136" t="s">
        <v>405</v>
      </c>
      <c r="G134" s="147"/>
      <c r="H134" s="148"/>
      <c r="I134" s="610"/>
      <c r="J134" s="140"/>
      <c r="K134" s="235"/>
      <c r="L134" s="709"/>
      <c r="M134" s="739"/>
    </row>
    <row r="135" spans="1:13" ht="15" customHeight="1">
      <c r="A135" s="192" t="s">
        <v>390</v>
      </c>
      <c r="B135" s="596" t="s">
        <v>188</v>
      </c>
      <c r="C135" s="516" t="s">
        <v>336</v>
      </c>
      <c r="D135" s="517" t="s">
        <v>337</v>
      </c>
      <c r="E135" s="46" t="s">
        <v>224</v>
      </c>
      <c r="F135" s="518" t="s">
        <v>182</v>
      </c>
      <c r="G135" s="44" t="s">
        <v>225</v>
      </c>
      <c r="H135" s="518" t="s">
        <v>182</v>
      </c>
      <c r="I135" s="519" t="s">
        <v>176</v>
      </c>
      <c r="J135" s="53" t="s">
        <v>255</v>
      </c>
      <c r="K135" s="686" t="s">
        <v>24</v>
      </c>
      <c r="L135" s="709"/>
      <c r="M135" s="739" t="s">
        <v>699</v>
      </c>
    </row>
    <row r="136" spans="1:13" ht="15" customHeight="1">
      <c r="A136" s="192" t="s">
        <v>86</v>
      </c>
      <c r="B136" s="596" t="s">
        <v>254</v>
      </c>
      <c r="C136" s="516" t="s">
        <v>406</v>
      </c>
      <c r="D136" s="517" t="s">
        <v>409</v>
      </c>
      <c r="E136" s="46" t="s">
        <v>224</v>
      </c>
      <c r="F136" s="518" t="s">
        <v>180</v>
      </c>
      <c r="G136" s="44" t="s">
        <v>225</v>
      </c>
      <c r="H136" s="518" t="s">
        <v>180</v>
      </c>
      <c r="I136" s="519" t="s">
        <v>280</v>
      </c>
      <c r="J136" s="53" t="s">
        <v>255</v>
      </c>
      <c r="K136" s="686" t="s">
        <v>163</v>
      </c>
      <c r="L136" s="709"/>
      <c r="M136" s="739" t="s">
        <v>699</v>
      </c>
    </row>
    <row r="137" spans="1:13" ht="15" customHeight="1">
      <c r="A137" s="192" t="s">
        <v>390</v>
      </c>
      <c r="B137" s="596" t="s">
        <v>490</v>
      </c>
      <c r="C137" s="516" t="s">
        <v>406</v>
      </c>
      <c r="D137" s="517" t="s">
        <v>410</v>
      </c>
      <c r="E137" s="46" t="s">
        <v>224</v>
      </c>
      <c r="F137" s="518" t="s">
        <v>340</v>
      </c>
      <c r="G137" s="44" t="s">
        <v>225</v>
      </c>
      <c r="H137" s="518" t="s">
        <v>340</v>
      </c>
      <c r="I137" s="519" t="s">
        <v>282</v>
      </c>
      <c r="J137" s="53" t="s">
        <v>255</v>
      </c>
      <c r="K137" s="686" t="s">
        <v>24</v>
      </c>
      <c r="L137" s="709"/>
      <c r="M137" s="739" t="s">
        <v>699</v>
      </c>
    </row>
    <row r="138" spans="1:13" ht="15" customHeight="1">
      <c r="A138" s="192"/>
      <c r="B138" s="596" t="s">
        <v>254</v>
      </c>
      <c r="C138" s="516" t="s">
        <v>407</v>
      </c>
      <c r="D138" s="517" t="s">
        <v>411</v>
      </c>
      <c r="E138" s="46" t="s">
        <v>224</v>
      </c>
      <c r="F138" s="518" t="s">
        <v>412</v>
      </c>
      <c r="G138" s="44" t="s">
        <v>225</v>
      </c>
      <c r="H138" s="518" t="s">
        <v>412</v>
      </c>
      <c r="I138" s="519" t="s">
        <v>345</v>
      </c>
      <c r="J138" s="53" t="s">
        <v>255</v>
      </c>
      <c r="K138" s="686" t="s">
        <v>163</v>
      </c>
      <c r="L138" s="709"/>
      <c r="M138" s="739" t="s">
        <v>699</v>
      </c>
    </row>
    <row r="139" spans="1:13" ht="15" customHeight="1">
      <c r="A139" s="192"/>
      <c r="B139" s="596" t="s">
        <v>187</v>
      </c>
      <c r="C139" s="516" t="s">
        <v>415</v>
      </c>
      <c r="D139" s="517" t="s">
        <v>521</v>
      </c>
      <c r="E139" s="46" t="s">
        <v>224</v>
      </c>
      <c r="F139" s="518" t="s">
        <v>422</v>
      </c>
      <c r="G139" s="44" t="s">
        <v>225</v>
      </c>
      <c r="H139" s="518" t="s">
        <v>422</v>
      </c>
      <c r="I139" s="519" t="s">
        <v>429</v>
      </c>
      <c r="J139" s="53" t="s">
        <v>255</v>
      </c>
      <c r="K139" s="686" t="s">
        <v>24</v>
      </c>
      <c r="L139" s="716"/>
      <c r="M139" s="739" t="s">
        <v>699</v>
      </c>
    </row>
    <row r="140" spans="1:13" ht="15" customHeight="1">
      <c r="A140" s="192"/>
      <c r="B140" s="596" t="s">
        <v>254</v>
      </c>
      <c r="C140" s="516" t="s">
        <v>520</v>
      </c>
      <c r="D140" s="517" t="s">
        <v>522</v>
      </c>
      <c r="E140" s="46" t="s">
        <v>224</v>
      </c>
      <c r="F140" s="518" t="s">
        <v>355</v>
      </c>
      <c r="G140" s="44" t="s">
        <v>225</v>
      </c>
      <c r="H140" s="518" t="s">
        <v>355</v>
      </c>
      <c r="I140" s="519" t="s">
        <v>430</v>
      </c>
      <c r="J140" s="53" t="s">
        <v>255</v>
      </c>
      <c r="K140" s="686" t="s">
        <v>163</v>
      </c>
      <c r="L140" s="716"/>
      <c r="M140" s="739"/>
    </row>
    <row r="141" spans="1:13" ht="15" customHeight="1">
      <c r="A141" s="485"/>
      <c r="B141" s="597"/>
      <c r="C141" s="520"/>
      <c r="D141" s="521"/>
      <c r="E141" s="480"/>
      <c r="F141" s="522"/>
      <c r="G141" s="488"/>
      <c r="H141" s="522"/>
      <c r="I141" s="523"/>
      <c r="J141" s="524"/>
      <c r="K141" s="694"/>
      <c r="L141" s="713"/>
      <c r="M141" s="740"/>
    </row>
    <row r="142" spans="1:13" ht="15" customHeight="1">
      <c r="A142" s="485"/>
      <c r="B142" s="597"/>
      <c r="C142" s="520"/>
      <c r="D142" s="521"/>
      <c r="E142" s="480"/>
      <c r="F142" s="522"/>
      <c r="G142" s="488"/>
      <c r="H142" s="522"/>
      <c r="I142" s="523"/>
      <c r="J142" s="524"/>
      <c r="K142" s="694"/>
      <c r="L142" s="713"/>
      <c r="M142" s="740"/>
    </row>
    <row r="143" spans="1:13" ht="15" customHeight="1">
      <c r="A143" s="113"/>
      <c r="B143" s="506"/>
      <c r="C143" s="74"/>
      <c r="D143" s="75"/>
      <c r="E143" s="114"/>
      <c r="F143" s="103"/>
      <c r="G143" s="115"/>
      <c r="H143" s="103"/>
      <c r="I143" s="462"/>
      <c r="J143" s="76"/>
      <c r="K143" s="686"/>
      <c r="L143" s="709"/>
      <c r="M143" s="739"/>
    </row>
    <row r="144" spans="1:13" ht="15" customHeight="1">
      <c r="A144" s="113"/>
      <c r="B144" s="506"/>
      <c r="C144" s="74"/>
      <c r="D144" s="75"/>
      <c r="E144" s="114"/>
      <c r="F144" s="103"/>
      <c r="G144" s="115"/>
      <c r="H144" s="103"/>
      <c r="I144" s="462"/>
      <c r="J144" s="76"/>
      <c r="K144" s="235"/>
      <c r="L144" s="709"/>
      <c r="M144" s="739"/>
    </row>
    <row r="145" spans="1:13" ht="15" customHeight="1">
      <c r="A145" s="113"/>
      <c r="B145" s="505"/>
      <c r="C145" s="74"/>
      <c r="D145" s="75"/>
      <c r="E145" s="114"/>
      <c r="F145" s="103"/>
      <c r="G145" s="115"/>
      <c r="H145" s="103"/>
      <c r="I145" s="462"/>
      <c r="J145" s="76"/>
      <c r="K145" s="235"/>
      <c r="L145" s="709"/>
      <c r="M145" s="739"/>
    </row>
    <row r="146" spans="1:13" ht="15" customHeight="1">
      <c r="A146" s="55"/>
      <c r="B146" s="495"/>
      <c r="C146" s="74"/>
      <c r="D146" s="75"/>
      <c r="E146" s="114"/>
      <c r="F146" s="103"/>
      <c r="G146" s="115"/>
      <c r="H146" s="103"/>
      <c r="I146" s="462"/>
      <c r="J146" s="76"/>
      <c r="K146" s="235"/>
      <c r="L146" s="709"/>
      <c r="M146" s="739"/>
    </row>
    <row r="147" spans="1:13" ht="15" customHeight="1">
      <c r="A147" s="113"/>
      <c r="B147" s="506"/>
      <c r="C147" s="74"/>
      <c r="D147" s="75"/>
      <c r="E147" s="114"/>
      <c r="F147" s="103"/>
      <c r="G147" s="115"/>
      <c r="H147" s="103"/>
      <c r="I147" s="462"/>
      <c r="J147" s="76"/>
      <c r="K147" s="235"/>
      <c r="L147" s="709"/>
      <c r="M147" s="739"/>
    </row>
    <row r="148" spans="1:13" ht="15" customHeight="1">
      <c r="A148" s="55"/>
      <c r="B148" s="495"/>
      <c r="C148" s="56"/>
      <c r="D148" s="45"/>
      <c r="E148" s="46"/>
      <c r="F148" s="47"/>
      <c r="G148" s="44"/>
      <c r="H148" s="47"/>
      <c r="I148" s="459"/>
      <c r="J148" s="49"/>
      <c r="K148" s="235"/>
      <c r="L148" s="709"/>
      <c r="M148" s="739"/>
    </row>
    <row r="149" spans="1:13" ht="15" customHeight="1">
      <c r="A149" s="141"/>
      <c r="B149" s="496"/>
      <c r="C149" s="133"/>
      <c r="D149" s="142"/>
      <c r="E149" s="135"/>
      <c r="F149" s="148"/>
      <c r="G149" s="147"/>
      <c r="H149" s="570"/>
      <c r="I149" s="610"/>
      <c r="J149" s="140"/>
      <c r="K149" s="235"/>
      <c r="L149" s="709"/>
      <c r="M149" s="739"/>
    </row>
    <row r="150" spans="1:13" ht="15" customHeight="1">
      <c r="A150" s="623"/>
      <c r="B150" s="595" t="s">
        <v>259</v>
      </c>
      <c r="C150" s="525" t="s">
        <v>193</v>
      </c>
      <c r="D150" s="514" t="s">
        <v>261</v>
      </c>
      <c r="E150" s="114" t="s">
        <v>224</v>
      </c>
      <c r="F150" s="515" t="s">
        <v>182</v>
      </c>
      <c r="G150" s="115" t="s">
        <v>225</v>
      </c>
      <c r="H150" s="515" t="s">
        <v>182</v>
      </c>
      <c r="I150" s="473" t="s">
        <v>220</v>
      </c>
      <c r="J150" s="119" t="s">
        <v>99</v>
      </c>
      <c r="K150" s="695" t="s">
        <v>485</v>
      </c>
      <c r="L150" s="709"/>
      <c r="M150" s="739" t="s">
        <v>699</v>
      </c>
    </row>
    <row r="151" spans="1:13" ht="15" customHeight="1">
      <c r="A151" s="623" t="s">
        <v>86</v>
      </c>
      <c r="B151" s="595" t="s">
        <v>414</v>
      </c>
      <c r="C151" s="525" t="s">
        <v>523</v>
      </c>
      <c r="D151" s="514" t="s">
        <v>262</v>
      </c>
      <c r="E151" s="114" t="s">
        <v>224</v>
      </c>
      <c r="F151" s="515" t="s">
        <v>180</v>
      </c>
      <c r="G151" s="115" t="s">
        <v>225</v>
      </c>
      <c r="H151" s="515" t="s">
        <v>180</v>
      </c>
      <c r="I151" s="473" t="s">
        <v>221</v>
      </c>
      <c r="J151" s="119" t="s">
        <v>99</v>
      </c>
      <c r="K151" s="695" t="s">
        <v>485</v>
      </c>
      <c r="L151" s="709"/>
      <c r="M151" s="739" t="s">
        <v>699</v>
      </c>
    </row>
    <row r="152" spans="1:13" ht="15" customHeight="1">
      <c r="A152" s="658"/>
      <c r="B152" s="596" t="s">
        <v>258</v>
      </c>
      <c r="C152" s="526" t="s">
        <v>416</v>
      </c>
      <c r="D152" s="517" t="s">
        <v>418</v>
      </c>
      <c r="E152" s="46" t="s">
        <v>224</v>
      </c>
      <c r="F152" s="518" t="s">
        <v>340</v>
      </c>
      <c r="G152" s="44" t="s">
        <v>225</v>
      </c>
      <c r="H152" s="518" t="s">
        <v>340</v>
      </c>
      <c r="I152" s="476" t="s">
        <v>235</v>
      </c>
      <c r="J152" s="53" t="s">
        <v>99</v>
      </c>
      <c r="K152" s="686" t="s">
        <v>485</v>
      </c>
      <c r="L152" s="709"/>
      <c r="M152" s="739" t="s">
        <v>699</v>
      </c>
    </row>
    <row r="153" spans="1:13" ht="15" customHeight="1">
      <c r="A153" s="658"/>
      <c r="B153" s="596" t="s">
        <v>259</v>
      </c>
      <c r="C153" s="526" t="s">
        <v>416</v>
      </c>
      <c r="D153" s="517" t="s">
        <v>419</v>
      </c>
      <c r="E153" s="46" t="s">
        <v>224</v>
      </c>
      <c r="F153" s="518" t="s">
        <v>412</v>
      </c>
      <c r="G153" s="44" t="s">
        <v>225</v>
      </c>
      <c r="H153" s="518" t="s">
        <v>412</v>
      </c>
      <c r="I153" s="476" t="s">
        <v>330</v>
      </c>
      <c r="J153" s="53" t="s">
        <v>99</v>
      </c>
      <c r="K153" s="686" t="s">
        <v>485</v>
      </c>
      <c r="L153" s="709" t="s">
        <v>353</v>
      </c>
      <c r="M153" s="739" t="s">
        <v>699</v>
      </c>
    </row>
    <row r="154" spans="1:13" ht="15" customHeight="1">
      <c r="A154" s="658"/>
      <c r="B154" s="596" t="s">
        <v>260</v>
      </c>
      <c r="C154" s="526" t="s">
        <v>416</v>
      </c>
      <c r="D154" s="517" t="s">
        <v>420</v>
      </c>
      <c r="E154" s="46" t="s">
        <v>224</v>
      </c>
      <c r="F154" s="518" t="s">
        <v>422</v>
      </c>
      <c r="G154" s="44" t="s">
        <v>225</v>
      </c>
      <c r="H154" s="518" t="s">
        <v>422</v>
      </c>
      <c r="I154" s="459" t="s">
        <v>387</v>
      </c>
      <c r="J154" s="53" t="s">
        <v>99</v>
      </c>
      <c r="K154" s="686" t="s">
        <v>485</v>
      </c>
      <c r="L154" s="709"/>
      <c r="M154" s="739" t="s">
        <v>699</v>
      </c>
    </row>
    <row r="155" spans="1:13" ht="15" customHeight="1">
      <c r="A155" s="658" t="s">
        <v>86</v>
      </c>
      <c r="B155" s="596" t="s">
        <v>258</v>
      </c>
      <c r="C155" s="526" t="s">
        <v>417</v>
      </c>
      <c r="D155" s="517" t="s">
        <v>421</v>
      </c>
      <c r="E155" s="46" t="s">
        <v>224</v>
      </c>
      <c r="F155" s="518" t="s">
        <v>355</v>
      </c>
      <c r="G155" s="44" t="s">
        <v>225</v>
      </c>
      <c r="H155" s="518" t="s">
        <v>355</v>
      </c>
      <c r="I155" s="459" t="s">
        <v>388</v>
      </c>
      <c r="J155" s="53" t="s">
        <v>99</v>
      </c>
      <c r="K155" s="686" t="s">
        <v>485</v>
      </c>
      <c r="L155" s="709"/>
      <c r="M155" s="739" t="s">
        <v>699</v>
      </c>
    </row>
    <row r="156" spans="1:13" ht="15" customHeight="1">
      <c r="A156" s="658"/>
      <c r="B156" s="596" t="s">
        <v>259</v>
      </c>
      <c r="C156" s="526" t="s">
        <v>417</v>
      </c>
      <c r="D156" s="517" t="s">
        <v>524</v>
      </c>
      <c r="E156" s="46" t="s">
        <v>224</v>
      </c>
      <c r="F156" s="518" t="s">
        <v>525</v>
      </c>
      <c r="G156" s="44" t="s">
        <v>225</v>
      </c>
      <c r="H156" s="518" t="s">
        <v>525</v>
      </c>
      <c r="I156" s="476" t="s">
        <v>389</v>
      </c>
      <c r="J156" s="53" t="s">
        <v>99</v>
      </c>
      <c r="K156" s="686" t="s">
        <v>485</v>
      </c>
      <c r="L156" s="716"/>
      <c r="M156" s="739" t="s">
        <v>699</v>
      </c>
    </row>
    <row r="157" spans="1:13" ht="15" customHeight="1">
      <c r="A157" s="624"/>
      <c r="B157" s="597"/>
      <c r="C157" s="546"/>
      <c r="D157" s="521"/>
      <c r="E157" s="480"/>
      <c r="F157" s="522"/>
      <c r="G157" s="488"/>
      <c r="H157" s="522"/>
      <c r="I157" s="482"/>
      <c r="J157" s="524"/>
      <c r="K157" s="694"/>
      <c r="L157" s="713"/>
      <c r="M157" s="740"/>
    </row>
    <row r="158" spans="1:13" ht="15" customHeight="1">
      <c r="A158" s="624"/>
      <c r="B158" s="597"/>
      <c r="C158" s="546"/>
      <c r="D158" s="521"/>
      <c r="E158" s="480"/>
      <c r="F158" s="522"/>
      <c r="G158" s="488"/>
      <c r="H158" s="522"/>
      <c r="I158" s="489"/>
      <c r="J158" s="524"/>
      <c r="K158" s="694"/>
      <c r="L158" s="713"/>
      <c r="M158" s="740"/>
    </row>
    <row r="159" spans="1:13" ht="15" customHeight="1">
      <c r="A159" s="658"/>
      <c r="B159" s="596"/>
      <c r="C159" s="526"/>
      <c r="D159" s="517"/>
      <c r="E159" s="46"/>
      <c r="F159" s="518"/>
      <c r="G159" s="44"/>
      <c r="H159" s="518"/>
      <c r="I159" s="476"/>
      <c r="J159" s="53"/>
      <c r="K159" s="686"/>
      <c r="L159" s="709"/>
      <c r="M159" s="739"/>
    </row>
    <row r="160" spans="1:13" ht="15" customHeight="1">
      <c r="A160" s="658"/>
      <c r="B160" s="596"/>
      <c r="C160" s="526"/>
      <c r="D160" s="517"/>
      <c r="E160" s="46"/>
      <c r="F160" s="518"/>
      <c r="G160" s="44"/>
      <c r="H160" s="518"/>
      <c r="I160" s="459"/>
      <c r="J160" s="53"/>
      <c r="K160" s="686"/>
      <c r="L160" s="709"/>
      <c r="M160" s="739"/>
    </row>
    <row r="161" spans="1:13" ht="15.75">
      <c r="A161" s="658"/>
      <c r="B161" s="596"/>
      <c r="C161" s="526"/>
      <c r="D161" s="517"/>
      <c r="E161" s="46"/>
      <c r="F161" s="518"/>
      <c r="G161" s="44"/>
      <c r="H161" s="518"/>
      <c r="I161" s="459"/>
      <c r="J161" s="53"/>
      <c r="K161" s="686"/>
      <c r="L161" s="709"/>
      <c r="M161" s="739"/>
    </row>
    <row r="162" spans="1:13" ht="15" customHeight="1">
      <c r="A162" s="113"/>
      <c r="B162" s="506"/>
      <c r="C162" s="74"/>
      <c r="D162" s="75"/>
      <c r="E162" s="114"/>
      <c r="F162" s="103"/>
      <c r="G162" s="115"/>
      <c r="H162" s="103"/>
      <c r="I162" s="462"/>
      <c r="J162" s="76"/>
      <c r="K162" s="686"/>
      <c r="L162" s="709"/>
      <c r="M162" s="739"/>
    </row>
    <row r="163" spans="1:13" ht="15" customHeight="1">
      <c r="A163" s="55"/>
      <c r="B163" s="495"/>
      <c r="C163" s="56"/>
      <c r="D163" s="75"/>
      <c r="E163" s="46"/>
      <c r="F163" s="47"/>
      <c r="G163" s="44"/>
      <c r="H163" s="47"/>
      <c r="I163" s="459"/>
      <c r="J163" s="76"/>
      <c r="K163" s="686"/>
      <c r="L163" s="709"/>
      <c r="M163" s="739"/>
    </row>
    <row r="164" spans="1:13" ht="15" customHeight="1">
      <c r="A164" s="55"/>
      <c r="B164" s="495"/>
      <c r="C164" s="56"/>
      <c r="D164" s="45"/>
      <c r="E164" s="46"/>
      <c r="F164" s="47"/>
      <c r="G164" s="44"/>
      <c r="H164" s="47"/>
      <c r="I164" s="459"/>
      <c r="J164" s="49"/>
      <c r="K164" s="686"/>
      <c r="L164" s="709"/>
      <c r="M164" s="739"/>
    </row>
    <row r="165" spans="1:13" ht="15.75">
      <c r="A165" s="141"/>
      <c r="B165" s="496"/>
      <c r="C165" s="133"/>
      <c r="D165" s="142"/>
      <c r="E165" s="135"/>
      <c r="F165" s="570" t="s">
        <v>129</v>
      </c>
      <c r="G165" s="147"/>
      <c r="H165" s="567"/>
      <c r="I165" s="139"/>
      <c r="J165" s="140"/>
      <c r="K165" s="235"/>
      <c r="L165" s="709"/>
      <c r="M165" s="739" t="s">
        <v>699</v>
      </c>
    </row>
    <row r="166" spans="1:13" ht="15" customHeight="1">
      <c r="A166" s="192"/>
      <c r="B166" s="596" t="s">
        <v>256</v>
      </c>
      <c r="C166" s="526" t="s">
        <v>336</v>
      </c>
      <c r="D166" s="517" t="s">
        <v>331</v>
      </c>
      <c r="E166" s="46" t="s">
        <v>224</v>
      </c>
      <c r="F166" s="518" t="s">
        <v>179</v>
      </c>
      <c r="G166" s="44" t="s">
        <v>225</v>
      </c>
      <c r="H166" s="518" t="s">
        <v>179</v>
      </c>
      <c r="I166" s="476" t="s">
        <v>327</v>
      </c>
      <c r="J166" s="53" t="s">
        <v>42</v>
      </c>
      <c r="K166" s="531" t="s">
        <v>263</v>
      </c>
      <c r="L166" s="709"/>
      <c r="M166" s="739" t="s">
        <v>699</v>
      </c>
    </row>
    <row r="167" spans="1:13" ht="15" customHeight="1">
      <c r="A167" s="192" t="s">
        <v>86</v>
      </c>
      <c r="B167" s="596" t="s">
        <v>257</v>
      </c>
      <c r="C167" s="526" t="s">
        <v>338</v>
      </c>
      <c r="D167" s="517" t="s">
        <v>339</v>
      </c>
      <c r="E167" s="46" t="s">
        <v>224</v>
      </c>
      <c r="F167" s="518" t="s">
        <v>218</v>
      </c>
      <c r="G167" s="44" t="s">
        <v>225</v>
      </c>
      <c r="H167" s="518" t="s">
        <v>181</v>
      </c>
      <c r="I167" s="476" t="s">
        <v>340</v>
      </c>
      <c r="J167" s="53" t="s">
        <v>42</v>
      </c>
      <c r="K167" s="531" t="s">
        <v>263</v>
      </c>
      <c r="L167" s="709" t="s">
        <v>646</v>
      </c>
      <c r="M167" s="739" t="s">
        <v>699</v>
      </c>
    </row>
    <row r="168" spans="1:13" ht="15" customHeight="1">
      <c r="A168" s="192"/>
      <c r="B168" s="596" t="s">
        <v>256</v>
      </c>
      <c r="C168" s="526" t="s">
        <v>406</v>
      </c>
      <c r="D168" s="517" t="s">
        <v>393</v>
      </c>
      <c r="E168" s="46" t="s">
        <v>224</v>
      </c>
      <c r="F168" s="518" t="s">
        <v>219</v>
      </c>
      <c r="G168" s="44" t="s">
        <v>225</v>
      </c>
      <c r="H168" s="518" t="s">
        <v>219</v>
      </c>
      <c r="I168" s="476" t="s">
        <v>412</v>
      </c>
      <c r="J168" s="53" t="s">
        <v>42</v>
      </c>
      <c r="K168" s="531" t="s">
        <v>423</v>
      </c>
      <c r="L168" s="709"/>
      <c r="M168" s="739" t="s">
        <v>699</v>
      </c>
    </row>
    <row r="169" spans="1:13" ht="15" customHeight="1">
      <c r="A169" s="192"/>
      <c r="B169" s="596" t="s">
        <v>257</v>
      </c>
      <c r="C169" s="526" t="s">
        <v>415</v>
      </c>
      <c r="D169" s="517" t="s">
        <v>394</v>
      </c>
      <c r="E169" s="46" t="s">
        <v>224</v>
      </c>
      <c r="F169" s="518" t="s">
        <v>359</v>
      </c>
      <c r="G169" s="44" t="s">
        <v>225</v>
      </c>
      <c r="H169" s="518" t="s">
        <v>359</v>
      </c>
      <c r="I169" s="476" t="s">
        <v>422</v>
      </c>
      <c r="J169" s="53" t="s">
        <v>42</v>
      </c>
      <c r="K169" s="531" t="s">
        <v>263</v>
      </c>
      <c r="L169" s="709"/>
      <c r="M169" s="739" t="s">
        <v>699</v>
      </c>
    </row>
    <row r="170" spans="1:13" ht="15" customHeight="1">
      <c r="A170" s="192"/>
      <c r="B170" s="596" t="s">
        <v>256</v>
      </c>
      <c r="C170" s="526" t="s">
        <v>407</v>
      </c>
      <c r="D170" s="517" t="s">
        <v>508</v>
      </c>
      <c r="E170" s="46" t="s">
        <v>224</v>
      </c>
      <c r="F170" s="518" t="s">
        <v>360</v>
      </c>
      <c r="G170" s="44" t="s">
        <v>225</v>
      </c>
      <c r="H170" s="518" t="s">
        <v>360</v>
      </c>
      <c r="I170" s="476" t="s">
        <v>503</v>
      </c>
      <c r="J170" s="53" t="s">
        <v>42</v>
      </c>
      <c r="K170" s="531" t="s">
        <v>263</v>
      </c>
      <c r="L170" s="716"/>
      <c r="M170" s="739" t="s">
        <v>699</v>
      </c>
    </row>
    <row r="171" spans="1:13" ht="15" customHeight="1">
      <c r="A171" s="192"/>
      <c r="B171" s="596" t="s">
        <v>257</v>
      </c>
      <c r="C171" s="526" t="s">
        <v>520</v>
      </c>
      <c r="D171" s="517" t="s">
        <v>509</v>
      </c>
      <c r="E171" s="46" t="s">
        <v>224</v>
      </c>
      <c r="F171" s="518" t="s">
        <v>375</v>
      </c>
      <c r="G171" s="44" t="s">
        <v>225</v>
      </c>
      <c r="H171" s="518" t="s">
        <v>375</v>
      </c>
      <c r="I171" s="476" t="s">
        <v>525</v>
      </c>
      <c r="J171" s="53" t="s">
        <v>42</v>
      </c>
      <c r="K171" s="531" t="s">
        <v>263</v>
      </c>
      <c r="L171" s="716"/>
      <c r="M171" s="739" t="s">
        <v>699</v>
      </c>
    </row>
    <row r="172" spans="1:13" ht="15" customHeight="1">
      <c r="A172" s="485"/>
      <c r="B172" s="597"/>
      <c r="C172" s="546"/>
      <c r="D172" s="521"/>
      <c r="E172" s="480"/>
      <c r="F172" s="522"/>
      <c r="G172" s="488"/>
      <c r="H172" s="522"/>
      <c r="I172" s="489"/>
      <c r="J172" s="524"/>
      <c r="K172" s="697"/>
      <c r="L172" s="713"/>
      <c r="M172" s="740"/>
    </row>
    <row r="173" spans="1:13" ht="15" customHeight="1">
      <c r="A173" s="485"/>
      <c r="B173" s="597"/>
      <c r="C173" s="546"/>
      <c r="D173" s="521"/>
      <c r="E173" s="480"/>
      <c r="F173" s="522"/>
      <c r="G173" s="488"/>
      <c r="H173" s="522"/>
      <c r="I173" s="489"/>
      <c r="J173" s="524"/>
      <c r="K173" s="697"/>
      <c r="L173" s="713"/>
      <c r="M173" s="740"/>
    </row>
    <row r="174" spans="1:13" ht="15" customHeight="1">
      <c r="A174" s="113"/>
      <c r="B174" s="506"/>
      <c r="C174" s="116"/>
      <c r="D174" s="45"/>
      <c r="E174" s="46"/>
      <c r="F174" s="103"/>
      <c r="G174" s="44"/>
      <c r="H174" s="47"/>
      <c r="I174" s="462"/>
      <c r="J174" s="49"/>
      <c r="K174" s="235"/>
      <c r="L174" s="709"/>
      <c r="M174" s="739"/>
    </row>
    <row r="175" spans="1:13" ht="15" customHeight="1">
      <c r="A175" s="55"/>
      <c r="B175" s="495"/>
      <c r="C175" s="60"/>
      <c r="D175" s="45"/>
      <c r="E175" s="46"/>
      <c r="F175" s="47"/>
      <c r="G175" s="44"/>
      <c r="H175" s="47"/>
      <c r="I175" s="459"/>
      <c r="J175" s="49"/>
      <c r="K175" s="235"/>
      <c r="L175" s="709"/>
      <c r="M175" s="739"/>
    </row>
    <row r="176" spans="1:13" ht="15" customHeight="1">
      <c r="A176" s="55"/>
      <c r="B176" s="495"/>
      <c r="C176" s="60"/>
      <c r="D176" s="45"/>
      <c r="E176" s="46"/>
      <c r="F176" s="47"/>
      <c r="G176" s="44"/>
      <c r="H176" s="176"/>
      <c r="I176" s="459"/>
      <c r="J176" s="49"/>
      <c r="K176" s="235"/>
      <c r="L176" s="709"/>
      <c r="M176" s="739"/>
    </row>
    <row r="177" spans="1:13" ht="15.75">
      <c r="A177" s="141"/>
      <c r="B177" s="615"/>
      <c r="C177" s="538"/>
      <c r="D177" s="142" t="s">
        <v>127</v>
      </c>
      <c r="E177" s="135"/>
      <c r="F177" s="616" t="s">
        <v>130</v>
      </c>
      <c r="G177" s="147"/>
      <c r="H177" s="616" t="s">
        <v>130</v>
      </c>
      <c r="I177" s="139"/>
      <c r="J177" s="140"/>
      <c r="K177" s="698"/>
      <c r="L177" s="709"/>
      <c r="M177" s="739"/>
    </row>
    <row r="178" spans="1:13" ht="15" customHeight="1">
      <c r="A178" s="192"/>
      <c r="B178" s="598" t="s">
        <v>641</v>
      </c>
      <c r="C178" s="527" t="s">
        <v>424</v>
      </c>
      <c r="D178" s="528" t="s">
        <v>341</v>
      </c>
      <c r="E178" s="46" t="s">
        <v>224</v>
      </c>
      <c r="F178" s="518" t="s">
        <v>183</v>
      </c>
      <c r="G178" s="44" t="s">
        <v>225</v>
      </c>
      <c r="H178" s="518" t="s">
        <v>183</v>
      </c>
      <c r="I178" s="527" t="s">
        <v>180</v>
      </c>
      <c r="J178" s="49" t="s">
        <v>264</v>
      </c>
      <c r="K178" s="235" t="s">
        <v>265</v>
      </c>
      <c r="L178" s="709"/>
      <c r="M178" s="739" t="s">
        <v>699</v>
      </c>
    </row>
    <row r="179" spans="1:13" ht="15" customHeight="1">
      <c r="A179" s="192" t="s">
        <v>86</v>
      </c>
      <c r="B179" s="598" t="s">
        <v>642</v>
      </c>
      <c r="C179" s="527" t="s">
        <v>426</v>
      </c>
      <c r="D179" s="528" t="s">
        <v>342</v>
      </c>
      <c r="E179" s="46" t="s">
        <v>224</v>
      </c>
      <c r="F179" s="518" t="s">
        <v>184</v>
      </c>
      <c r="G179" s="44" t="s">
        <v>225</v>
      </c>
      <c r="H179" s="518" t="s">
        <v>184</v>
      </c>
      <c r="I179" s="527" t="s">
        <v>217</v>
      </c>
      <c r="J179" s="49" t="s">
        <v>264</v>
      </c>
      <c r="K179" s="235" t="s">
        <v>265</v>
      </c>
      <c r="L179" s="709" t="s">
        <v>647</v>
      </c>
      <c r="M179" s="739" t="s">
        <v>699</v>
      </c>
    </row>
    <row r="180" spans="1:13" ht="15" customHeight="1">
      <c r="A180" s="192"/>
      <c r="B180" s="598" t="s">
        <v>643</v>
      </c>
      <c r="C180" s="527" t="s">
        <v>644</v>
      </c>
      <c r="D180" s="528" t="s">
        <v>408</v>
      </c>
      <c r="E180" s="46" t="s">
        <v>224</v>
      </c>
      <c r="F180" s="518" t="s">
        <v>185</v>
      </c>
      <c r="G180" s="44" t="s">
        <v>225</v>
      </c>
      <c r="H180" s="518" t="s">
        <v>185</v>
      </c>
      <c r="I180" s="527" t="s">
        <v>289</v>
      </c>
      <c r="J180" s="49" t="s">
        <v>264</v>
      </c>
      <c r="K180" s="235" t="s">
        <v>265</v>
      </c>
      <c r="L180" s="709"/>
      <c r="M180" s="739" t="s">
        <v>699</v>
      </c>
    </row>
    <row r="181" spans="1:13" ht="15" customHeight="1">
      <c r="A181" s="192"/>
      <c r="B181" s="598" t="s">
        <v>645</v>
      </c>
      <c r="C181" s="527" t="s">
        <v>644</v>
      </c>
      <c r="D181" s="528" t="s">
        <v>425</v>
      </c>
      <c r="E181" s="46" t="s">
        <v>224</v>
      </c>
      <c r="F181" s="518" t="s">
        <v>357</v>
      </c>
      <c r="G181" s="44" t="s">
        <v>225</v>
      </c>
      <c r="H181" s="518" t="s">
        <v>357</v>
      </c>
      <c r="I181" s="527" t="s">
        <v>292</v>
      </c>
      <c r="J181" s="49" t="s">
        <v>264</v>
      </c>
      <c r="K181" s="235" t="s">
        <v>265</v>
      </c>
      <c r="L181" s="709"/>
      <c r="M181" s="739" t="s">
        <v>699</v>
      </c>
    </row>
    <row r="182" spans="1:13" ht="15" customHeight="1">
      <c r="A182" s="192"/>
      <c r="B182" s="598"/>
      <c r="C182" s="527"/>
      <c r="D182" s="528"/>
      <c r="E182" s="46"/>
      <c r="F182" s="518"/>
      <c r="G182" s="44"/>
      <c r="H182" s="518"/>
      <c r="I182" s="527"/>
      <c r="J182" s="49"/>
      <c r="K182" s="235"/>
      <c r="L182" s="709"/>
      <c r="M182" s="739"/>
    </row>
    <row r="183" spans="1:13" ht="15" customHeight="1">
      <c r="A183" s="192"/>
      <c r="B183" s="598"/>
      <c r="C183" s="527"/>
      <c r="D183" s="528"/>
      <c r="E183" s="46"/>
      <c r="F183" s="518"/>
      <c r="G183" s="44"/>
      <c r="H183" s="518"/>
      <c r="I183" s="527"/>
      <c r="J183" s="49"/>
      <c r="K183" s="235"/>
      <c r="L183" s="709"/>
      <c r="M183" s="739"/>
    </row>
    <row r="184" spans="1:13" ht="15" customHeight="1">
      <c r="A184" s="485"/>
      <c r="B184" s="599"/>
      <c r="C184" s="589"/>
      <c r="D184" s="590"/>
      <c r="E184" s="480"/>
      <c r="F184" s="522"/>
      <c r="G184" s="488"/>
      <c r="H184" s="522"/>
      <c r="I184" s="589"/>
      <c r="J184" s="483"/>
      <c r="K184" s="685"/>
      <c r="L184" s="713" t="s">
        <v>526</v>
      </c>
      <c r="M184" s="740"/>
    </row>
    <row r="185" spans="1:13" ht="15" customHeight="1">
      <c r="A185" s="485"/>
      <c r="B185" s="599"/>
      <c r="C185" s="589"/>
      <c r="D185" s="590"/>
      <c r="E185" s="480"/>
      <c r="F185" s="522"/>
      <c r="G185" s="488"/>
      <c r="H185" s="522"/>
      <c r="I185" s="589"/>
      <c r="J185" s="483"/>
      <c r="K185" s="685"/>
      <c r="L185" s="713"/>
      <c r="M185" s="740"/>
    </row>
    <row r="186" spans="1:13" ht="15" customHeight="1">
      <c r="A186" s="183"/>
      <c r="B186" s="497"/>
      <c r="C186" s="60"/>
      <c r="D186" s="45"/>
      <c r="E186" s="46"/>
      <c r="F186" s="47"/>
      <c r="G186" s="44"/>
      <c r="H186" s="47"/>
      <c r="I186" s="459"/>
      <c r="J186" s="49"/>
      <c r="K186" s="699"/>
      <c r="L186" s="709"/>
      <c r="M186" s="739"/>
    </row>
    <row r="187" spans="1:13" ht="15" customHeight="1">
      <c r="A187" s="467"/>
      <c r="B187" s="499"/>
      <c r="C187" s="116"/>
      <c r="D187" s="45"/>
      <c r="E187" s="46"/>
      <c r="F187" s="47"/>
      <c r="G187" s="44"/>
      <c r="H187" s="47"/>
      <c r="I187" s="459"/>
      <c r="J187" s="49"/>
      <c r="K187" s="699"/>
      <c r="L187" s="709"/>
      <c r="M187" s="739"/>
    </row>
    <row r="188" spans="1:13" ht="15" customHeight="1">
      <c r="A188" s="467"/>
      <c r="B188" s="499"/>
      <c r="C188" s="116"/>
      <c r="D188" s="45"/>
      <c r="E188" s="46"/>
      <c r="F188" s="47"/>
      <c r="G188" s="44"/>
      <c r="H188" s="47"/>
      <c r="I188" s="459"/>
      <c r="J188" s="49"/>
      <c r="K188" s="699"/>
      <c r="L188" s="709"/>
      <c r="M188" s="739"/>
    </row>
    <row r="189" spans="1:13" ht="15" customHeight="1">
      <c r="A189" s="467"/>
      <c r="B189" s="499"/>
      <c r="C189" s="116"/>
      <c r="D189" s="45"/>
      <c r="E189" s="46"/>
      <c r="F189" s="47"/>
      <c r="G189" s="44"/>
      <c r="H189" s="47"/>
      <c r="I189" s="459"/>
      <c r="J189" s="49"/>
      <c r="K189" s="699"/>
      <c r="L189" s="709"/>
      <c r="M189" s="739"/>
    </row>
    <row r="190" spans="1:13" ht="15" customHeight="1">
      <c r="A190" s="183"/>
      <c r="B190" s="497"/>
      <c r="C190" s="60"/>
      <c r="D190" s="45"/>
      <c r="E190" s="57"/>
      <c r="F190" s="60"/>
      <c r="G190" s="45"/>
      <c r="H190" s="46"/>
      <c r="I190" s="459"/>
      <c r="J190" s="44"/>
      <c r="K190" s="700"/>
      <c r="L190" s="709"/>
      <c r="M190" s="739"/>
    </row>
    <row r="191" spans="1:13" ht="15" customHeight="1">
      <c r="A191" s="183"/>
      <c r="B191" s="497"/>
      <c r="C191" s="60"/>
      <c r="D191" s="45"/>
      <c r="E191" s="57"/>
      <c r="F191" s="60"/>
      <c r="G191" s="45"/>
      <c r="H191" s="46"/>
      <c r="I191" s="459"/>
      <c r="J191" s="44"/>
      <c r="K191" s="700"/>
      <c r="L191" s="709"/>
      <c r="M191" s="739"/>
    </row>
    <row r="192" spans="1:13" ht="15.75">
      <c r="A192" s="141"/>
      <c r="B192" s="496"/>
      <c r="C192" s="144"/>
      <c r="D192" s="142"/>
      <c r="E192" s="617"/>
      <c r="F192" s="618" t="s">
        <v>131</v>
      </c>
      <c r="G192" s="142"/>
      <c r="H192" s="618" t="s">
        <v>131</v>
      </c>
      <c r="I192" s="148"/>
      <c r="J192" s="147"/>
      <c r="K192" s="701"/>
      <c r="L192" s="709"/>
      <c r="M192" s="739"/>
    </row>
    <row r="193" spans="1:13" ht="15" customHeight="1">
      <c r="A193" s="192"/>
      <c r="B193" s="598" t="s">
        <v>641</v>
      </c>
      <c r="C193" s="527" t="s">
        <v>424</v>
      </c>
      <c r="D193" s="528" t="s">
        <v>341</v>
      </c>
      <c r="E193" s="46" t="s">
        <v>224</v>
      </c>
      <c r="F193" s="529" t="s">
        <v>179</v>
      </c>
      <c r="G193" s="360" t="s">
        <v>225</v>
      </c>
      <c r="H193" s="529" t="s">
        <v>179</v>
      </c>
      <c r="I193" s="530" t="s">
        <v>176</v>
      </c>
      <c r="J193" s="360" t="s">
        <v>266</v>
      </c>
      <c r="K193" s="700" t="s">
        <v>26</v>
      </c>
      <c r="L193" s="709"/>
      <c r="M193" s="739" t="s">
        <v>699</v>
      </c>
    </row>
    <row r="194" spans="1:13" ht="15" customHeight="1">
      <c r="A194" s="192" t="s">
        <v>86</v>
      </c>
      <c r="B194" s="598" t="s">
        <v>642</v>
      </c>
      <c r="C194" s="527" t="s">
        <v>426</v>
      </c>
      <c r="D194" s="528" t="s">
        <v>342</v>
      </c>
      <c r="E194" s="46" t="s">
        <v>224</v>
      </c>
      <c r="F194" s="529" t="s">
        <v>218</v>
      </c>
      <c r="G194" s="360" t="s">
        <v>225</v>
      </c>
      <c r="H194" s="529" t="s">
        <v>218</v>
      </c>
      <c r="I194" s="530" t="s">
        <v>280</v>
      </c>
      <c r="J194" s="360" t="s">
        <v>266</v>
      </c>
      <c r="K194" s="700" t="s">
        <v>26</v>
      </c>
      <c r="L194" s="709" t="s">
        <v>648</v>
      </c>
      <c r="M194" s="739" t="s">
        <v>699</v>
      </c>
    </row>
    <row r="195" spans="1:13" ht="15" customHeight="1">
      <c r="A195" s="192"/>
      <c r="B195" s="598" t="s">
        <v>643</v>
      </c>
      <c r="C195" s="527" t="s">
        <v>644</v>
      </c>
      <c r="D195" s="528" t="s">
        <v>408</v>
      </c>
      <c r="E195" s="46" t="s">
        <v>224</v>
      </c>
      <c r="F195" s="529" t="s">
        <v>219</v>
      </c>
      <c r="G195" s="360" t="s">
        <v>225</v>
      </c>
      <c r="H195" s="529" t="s">
        <v>219</v>
      </c>
      <c r="I195" s="530" t="s">
        <v>282</v>
      </c>
      <c r="J195" s="360" t="s">
        <v>266</v>
      </c>
      <c r="K195" s="700" t="s">
        <v>26</v>
      </c>
      <c r="L195" s="709"/>
      <c r="M195" s="739" t="s">
        <v>699</v>
      </c>
    </row>
    <row r="196" spans="1:13" ht="15" customHeight="1">
      <c r="A196" s="192"/>
      <c r="B196" s="598" t="s">
        <v>645</v>
      </c>
      <c r="C196" s="527" t="s">
        <v>644</v>
      </c>
      <c r="D196" s="528" t="s">
        <v>425</v>
      </c>
      <c r="E196" s="46" t="s">
        <v>224</v>
      </c>
      <c r="F196" s="529" t="s">
        <v>359</v>
      </c>
      <c r="G196" s="360" t="s">
        <v>225</v>
      </c>
      <c r="H196" s="529" t="s">
        <v>359</v>
      </c>
      <c r="I196" s="530" t="s">
        <v>345</v>
      </c>
      <c r="J196" s="360" t="s">
        <v>266</v>
      </c>
      <c r="K196" s="700" t="s">
        <v>26</v>
      </c>
      <c r="L196" s="709"/>
      <c r="M196" s="739" t="s">
        <v>699</v>
      </c>
    </row>
    <row r="197" spans="1:13" ht="15" customHeight="1">
      <c r="A197" s="192"/>
      <c r="B197" s="598"/>
      <c r="C197" s="527"/>
      <c r="D197" s="528"/>
      <c r="E197" s="46"/>
      <c r="F197" s="529"/>
      <c r="G197" s="360"/>
      <c r="H197" s="529"/>
      <c r="I197" s="530"/>
      <c r="J197" s="360"/>
      <c r="K197" s="700"/>
      <c r="L197" s="709"/>
      <c r="M197" s="739"/>
    </row>
    <row r="198" spans="1:13" ht="15" customHeight="1">
      <c r="A198" s="192"/>
      <c r="B198" s="598"/>
      <c r="C198" s="527"/>
      <c r="D198" s="528"/>
      <c r="E198" s="46"/>
      <c r="F198" s="529"/>
      <c r="G198" s="360"/>
      <c r="H198" s="529"/>
      <c r="I198" s="530"/>
      <c r="J198" s="360"/>
      <c r="K198" s="700"/>
      <c r="L198" s="709"/>
      <c r="M198" s="739"/>
    </row>
    <row r="199" spans="1:13" ht="15" customHeight="1">
      <c r="A199" s="485"/>
      <c r="B199" s="599"/>
      <c r="C199" s="589"/>
      <c r="D199" s="590"/>
      <c r="E199" s="480"/>
      <c r="F199" s="591"/>
      <c r="G199" s="592"/>
      <c r="H199" s="591"/>
      <c r="I199" s="593"/>
      <c r="J199" s="592"/>
      <c r="K199" s="702"/>
      <c r="L199" s="713" t="s">
        <v>526</v>
      </c>
      <c r="M199" s="740"/>
    </row>
    <row r="200" spans="1:13" ht="15" customHeight="1">
      <c r="A200" s="485"/>
      <c r="B200" s="599"/>
      <c r="C200" s="589"/>
      <c r="D200" s="590"/>
      <c r="E200" s="480"/>
      <c r="F200" s="591"/>
      <c r="G200" s="592"/>
      <c r="H200" s="591"/>
      <c r="I200" s="593"/>
      <c r="J200" s="592"/>
      <c r="K200" s="702"/>
      <c r="L200" s="713"/>
      <c r="M200" s="740"/>
    </row>
    <row r="201" spans="1:13" ht="15" customHeight="1">
      <c r="A201" s="183"/>
      <c r="B201" s="497"/>
      <c r="C201" s="60"/>
      <c r="D201" s="45"/>
      <c r="E201" s="46"/>
      <c r="F201" s="47"/>
      <c r="G201" s="44"/>
      <c r="H201" s="47"/>
      <c r="I201" s="459"/>
      <c r="J201" s="49"/>
      <c r="K201" s="699"/>
      <c r="L201" s="709"/>
      <c r="M201" s="739"/>
    </row>
    <row r="202" spans="1:13" ht="15" customHeight="1">
      <c r="A202" s="183"/>
      <c r="B202" s="497"/>
      <c r="C202" s="60"/>
      <c r="D202" s="45"/>
      <c r="E202" s="46"/>
      <c r="F202" s="47"/>
      <c r="G202" s="44"/>
      <c r="H202" s="47"/>
      <c r="I202" s="459"/>
      <c r="J202" s="49"/>
      <c r="K202" s="699"/>
      <c r="L202" s="709"/>
      <c r="M202" s="739"/>
    </row>
    <row r="203" spans="1:13" ht="15" customHeight="1">
      <c r="A203" s="183"/>
      <c r="B203" s="497"/>
      <c r="C203" s="60"/>
      <c r="D203" s="45"/>
      <c r="E203" s="46"/>
      <c r="F203" s="47"/>
      <c r="G203" s="44"/>
      <c r="H203" s="47"/>
      <c r="I203" s="459"/>
      <c r="J203" s="49"/>
      <c r="K203" s="699"/>
      <c r="L203" s="709"/>
      <c r="M203" s="739"/>
    </row>
    <row r="204" spans="1:13" ht="15" customHeight="1">
      <c r="A204" s="467"/>
      <c r="B204" s="499"/>
      <c r="C204" s="116"/>
      <c r="D204" s="45"/>
      <c r="E204" s="46"/>
      <c r="F204" s="47"/>
      <c r="G204" s="44"/>
      <c r="H204" s="47"/>
      <c r="I204" s="459"/>
      <c r="J204" s="49"/>
      <c r="K204" s="699"/>
      <c r="L204" s="709"/>
      <c r="M204" s="739"/>
    </row>
    <row r="205" spans="1:13" ht="15" customHeight="1">
      <c r="A205" s="467"/>
      <c r="B205" s="499"/>
      <c r="C205" s="116"/>
      <c r="D205" s="45"/>
      <c r="E205" s="46"/>
      <c r="F205" s="47"/>
      <c r="G205" s="44"/>
      <c r="H205" s="47"/>
      <c r="I205" s="459"/>
      <c r="J205" s="49"/>
      <c r="K205" s="699"/>
      <c r="L205" s="709"/>
      <c r="M205" s="739"/>
    </row>
    <row r="206" spans="1:13" ht="15" customHeight="1">
      <c r="A206" s="183"/>
      <c r="B206" s="497"/>
      <c r="C206" s="60"/>
      <c r="D206" s="45"/>
      <c r="E206" s="46"/>
      <c r="F206" s="47"/>
      <c r="G206" s="44"/>
      <c r="H206" s="47"/>
      <c r="I206" s="459"/>
      <c r="J206" s="49"/>
      <c r="K206" s="699"/>
      <c r="L206" s="709"/>
      <c r="M206" s="739"/>
    </row>
    <row r="207" spans="1:13" ht="15" customHeight="1">
      <c r="A207" s="183"/>
      <c r="B207" s="497"/>
      <c r="C207" s="60"/>
      <c r="D207" s="45"/>
      <c r="E207" s="46"/>
      <c r="F207" s="47"/>
      <c r="G207" s="44"/>
      <c r="H207" s="47"/>
      <c r="I207" s="459"/>
      <c r="J207" s="49"/>
      <c r="K207" s="699"/>
      <c r="L207" s="709"/>
      <c r="M207" s="739"/>
    </row>
    <row r="208" spans="1:13" ht="15" customHeight="1">
      <c r="A208" s="183"/>
      <c r="B208" s="497"/>
      <c r="C208" s="60"/>
      <c r="D208" s="45"/>
      <c r="E208" s="46"/>
      <c r="F208" s="47"/>
      <c r="G208" s="44"/>
      <c r="H208" s="47"/>
      <c r="I208" s="459"/>
      <c r="J208" s="49"/>
      <c r="K208" s="699"/>
      <c r="L208" s="709"/>
      <c r="M208" s="739"/>
    </row>
    <row r="209" spans="1:28" ht="19.5">
      <c r="A209" s="192"/>
      <c r="B209" s="600" t="s">
        <v>317</v>
      </c>
      <c r="C209" s="56"/>
      <c r="D209" s="457"/>
      <c r="E209" s="46"/>
      <c r="F209" s="571" t="s">
        <v>318</v>
      </c>
      <c r="G209" s="572" t="s">
        <v>319</v>
      </c>
      <c r="H209" s="458"/>
      <c r="I209" s="459"/>
      <c r="J209" s="49"/>
      <c r="K209" s="235"/>
      <c r="L209" s="709"/>
      <c r="M209" s="739"/>
      <c r="O209" s="556" t="s">
        <v>347</v>
      </c>
      <c r="P209" s="556" t="s">
        <v>463</v>
      </c>
    </row>
    <row r="210" spans="1:28" s="77" customFormat="1" ht="15" customHeight="1">
      <c r="A210" s="192"/>
      <c r="B210" s="470" t="s">
        <v>267</v>
      </c>
      <c r="C210" s="491" t="s">
        <v>455</v>
      </c>
      <c r="D210" s="457" t="s">
        <v>250</v>
      </c>
      <c r="E210" s="46" t="s">
        <v>225</v>
      </c>
      <c r="F210" s="458" t="s">
        <v>183</v>
      </c>
      <c r="G210" s="46" t="s">
        <v>224</v>
      </c>
      <c r="H210" s="458" t="s">
        <v>183</v>
      </c>
      <c r="I210" s="459" t="s">
        <v>327</v>
      </c>
      <c r="J210" s="49" t="s">
        <v>123</v>
      </c>
      <c r="K210" s="686" t="s">
        <v>100</v>
      </c>
      <c r="L210" s="709"/>
      <c r="M210" s="739"/>
      <c r="N210" s="556"/>
      <c r="O210" s="457" t="s">
        <v>250</v>
      </c>
      <c r="P210" s="457"/>
      <c r="Q210" s="556"/>
      <c r="R210" s="556"/>
      <c r="S210" s="556"/>
      <c r="T210" s="556"/>
      <c r="U210" s="556"/>
      <c r="V210" s="556"/>
      <c r="W210" s="556"/>
      <c r="X210" s="556"/>
      <c r="Y210" s="556"/>
      <c r="Z210" s="556"/>
    </row>
    <row r="211" spans="1:28" s="77" customFormat="1" ht="15" customHeight="1">
      <c r="A211" s="192" t="s">
        <v>390</v>
      </c>
      <c r="B211" s="455" t="s">
        <v>271</v>
      </c>
      <c r="C211" s="491" t="s">
        <v>454</v>
      </c>
      <c r="D211" s="457" t="s">
        <v>459</v>
      </c>
      <c r="E211" s="46" t="s">
        <v>225</v>
      </c>
      <c r="F211" s="458" t="s">
        <v>178</v>
      </c>
      <c r="G211" s="46" t="s">
        <v>224</v>
      </c>
      <c r="H211" s="458" t="s">
        <v>178</v>
      </c>
      <c r="I211" s="459" t="s">
        <v>220</v>
      </c>
      <c r="J211" s="49" t="s">
        <v>123</v>
      </c>
      <c r="K211" s="686" t="s">
        <v>19</v>
      </c>
      <c r="L211" s="709"/>
      <c r="M211" s="739"/>
      <c r="N211" s="556"/>
      <c r="O211" s="457"/>
      <c r="P211" s="457" t="s">
        <v>459</v>
      </c>
      <c r="Q211" s="556"/>
      <c r="R211" s="556"/>
      <c r="S211" s="556"/>
      <c r="T211" s="556"/>
      <c r="U211" s="556"/>
      <c r="V211" s="556"/>
      <c r="W211" s="556"/>
      <c r="X211" s="556"/>
      <c r="Y211" s="556"/>
      <c r="Z211" s="556"/>
    </row>
    <row r="212" spans="1:28" s="77" customFormat="1" ht="15" customHeight="1">
      <c r="A212" s="192"/>
      <c r="B212" s="455" t="s">
        <v>268</v>
      </c>
      <c r="C212" s="491" t="s">
        <v>456</v>
      </c>
      <c r="D212" s="457" t="s">
        <v>251</v>
      </c>
      <c r="E212" s="46" t="s">
        <v>225</v>
      </c>
      <c r="F212" s="458" t="s">
        <v>184</v>
      </c>
      <c r="G212" s="46" t="s">
        <v>224</v>
      </c>
      <c r="H212" s="458" t="s">
        <v>184</v>
      </c>
      <c r="I212" s="459" t="s">
        <v>340</v>
      </c>
      <c r="J212" s="49" t="s">
        <v>123</v>
      </c>
      <c r="K212" s="686" t="s">
        <v>100</v>
      </c>
      <c r="L212" s="709"/>
      <c r="M212" s="739"/>
      <c r="N212" s="556"/>
      <c r="O212" s="457" t="s">
        <v>251</v>
      </c>
      <c r="P212" s="457"/>
      <c r="Q212" s="556"/>
      <c r="R212" s="556"/>
      <c r="S212" s="556"/>
      <c r="T212" s="556"/>
      <c r="U212" s="556"/>
      <c r="V212" s="556"/>
      <c r="W212" s="556"/>
      <c r="X212" s="556"/>
      <c r="Y212" s="556"/>
      <c r="Z212" s="556"/>
    </row>
    <row r="213" spans="1:28" s="77" customFormat="1" ht="15" customHeight="1">
      <c r="A213" s="192" t="s">
        <v>390</v>
      </c>
      <c r="B213" s="455" t="s">
        <v>458</v>
      </c>
      <c r="C213" s="491" t="s">
        <v>457</v>
      </c>
      <c r="D213" s="457" t="s">
        <v>461</v>
      </c>
      <c r="E213" s="46" t="s">
        <v>225</v>
      </c>
      <c r="F213" s="458" t="s">
        <v>180</v>
      </c>
      <c r="G213" s="46" t="s">
        <v>224</v>
      </c>
      <c r="H213" s="458" t="s">
        <v>180</v>
      </c>
      <c r="I213" s="459" t="s">
        <v>221</v>
      </c>
      <c r="J213" s="49" t="s">
        <v>123</v>
      </c>
      <c r="K213" s="686" t="s">
        <v>19</v>
      </c>
      <c r="L213" s="709"/>
      <c r="M213" s="739"/>
      <c r="N213" s="556"/>
      <c r="O213" s="457"/>
      <c r="P213" s="457" t="s">
        <v>461</v>
      </c>
      <c r="Q213" s="556"/>
      <c r="R213" s="556" t="s">
        <v>224</v>
      </c>
      <c r="S213" s="556"/>
      <c r="T213" s="556"/>
      <c r="U213" s="556"/>
      <c r="V213" s="556"/>
      <c r="W213" s="556"/>
      <c r="X213" s="556"/>
      <c r="Y213" s="556"/>
      <c r="Z213" s="556"/>
    </row>
    <row r="214" spans="1:28" s="77" customFormat="1" ht="15" customHeight="1">
      <c r="A214" s="192"/>
      <c r="B214" s="455" t="s">
        <v>269</v>
      </c>
      <c r="C214" s="491" t="s">
        <v>457</v>
      </c>
      <c r="D214" s="457" t="s">
        <v>335</v>
      </c>
      <c r="E214" s="46" t="s">
        <v>225</v>
      </c>
      <c r="F214" s="458" t="s">
        <v>185</v>
      </c>
      <c r="G214" s="46" t="s">
        <v>224</v>
      </c>
      <c r="H214" s="458" t="s">
        <v>185</v>
      </c>
      <c r="I214" s="459" t="s">
        <v>412</v>
      </c>
      <c r="J214" s="49" t="s">
        <v>123</v>
      </c>
      <c r="K214" s="686" t="s">
        <v>100</v>
      </c>
      <c r="L214" s="709"/>
      <c r="M214" s="739"/>
      <c r="N214" s="556"/>
      <c r="O214" s="457" t="s">
        <v>335</v>
      </c>
      <c r="P214" s="457"/>
      <c r="Q214" s="556"/>
      <c r="R214" s="486" t="s">
        <v>458</v>
      </c>
      <c r="S214" s="487" t="s">
        <v>544</v>
      </c>
      <c r="T214" s="664" t="s">
        <v>236</v>
      </c>
      <c r="U214" s="480" t="s">
        <v>224</v>
      </c>
      <c r="V214" s="594" t="s">
        <v>355</v>
      </c>
      <c r="W214" s="480" t="s">
        <v>225</v>
      </c>
      <c r="X214" s="594" t="s">
        <v>355</v>
      </c>
      <c r="Y214" s="482" t="s">
        <v>388</v>
      </c>
      <c r="Z214" s="483" t="s">
        <v>123</v>
      </c>
      <c r="AA214" s="744"/>
      <c r="AB214" s="740" t="s">
        <v>700</v>
      </c>
    </row>
    <row r="215" spans="1:28" s="77" customFormat="1" ht="15.75" customHeight="1">
      <c r="A215" s="192"/>
      <c r="B215" s="455" t="s">
        <v>453</v>
      </c>
      <c r="C215" s="491" t="s">
        <v>462</v>
      </c>
      <c r="D215" s="666" t="s">
        <v>545</v>
      </c>
      <c r="E215" s="46" t="s">
        <v>225</v>
      </c>
      <c r="F215" s="656" t="s">
        <v>217</v>
      </c>
      <c r="G215" s="46" t="s">
        <v>224</v>
      </c>
      <c r="H215" s="656" t="s">
        <v>217</v>
      </c>
      <c r="I215" s="491" t="s">
        <v>235</v>
      </c>
      <c r="J215" s="49" t="s">
        <v>123</v>
      </c>
      <c r="K215" s="686" t="s">
        <v>19</v>
      </c>
      <c r="L215" s="745" t="s">
        <v>546</v>
      </c>
      <c r="M215" s="739"/>
      <c r="N215" s="556"/>
      <c r="O215" s="666"/>
      <c r="P215" s="666" t="s">
        <v>545</v>
      </c>
      <c r="Q215" s="556"/>
      <c r="R215" s="486" t="s">
        <v>267</v>
      </c>
      <c r="S215" s="487" t="s">
        <v>701</v>
      </c>
      <c r="T215" s="664" t="s">
        <v>511</v>
      </c>
      <c r="U215" s="480" t="s">
        <v>224</v>
      </c>
      <c r="V215" s="594" t="s">
        <v>443</v>
      </c>
      <c r="W215" s="480" t="s">
        <v>225</v>
      </c>
      <c r="X215" s="594" t="s">
        <v>443</v>
      </c>
      <c r="Y215" s="482" t="s">
        <v>623</v>
      </c>
      <c r="Z215" s="483" t="s">
        <v>123</v>
      </c>
      <c r="AA215" s="713"/>
      <c r="AB215" s="740">
        <v>2742903860</v>
      </c>
    </row>
    <row r="216" spans="1:28" ht="14.1" customHeight="1">
      <c r="A216" s="55"/>
      <c r="B216" s="470" t="s">
        <v>267</v>
      </c>
      <c r="C216" s="59" t="s">
        <v>542</v>
      </c>
      <c r="D216" s="45" t="s">
        <v>396</v>
      </c>
      <c r="E216" s="46" t="s">
        <v>225</v>
      </c>
      <c r="F216" s="47" t="s">
        <v>357</v>
      </c>
      <c r="G216" s="46" t="s">
        <v>224</v>
      </c>
      <c r="H216" s="47" t="s">
        <v>357</v>
      </c>
      <c r="I216" s="459" t="s">
        <v>422</v>
      </c>
      <c r="J216" s="49" t="s">
        <v>123</v>
      </c>
      <c r="K216" s="686" t="s">
        <v>100</v>
      </c>
      <c r="L216" s="746"/>
      <c r="M216" s="739"/>
      <c r="O216" s="45" t="s">
        <v>396</v>
      </c>
      <c r="P216" s="45"/>
      <c r="R216" s="477" t="s">
        <v>453</v>
      </c>
      <c r="S216" s="492" t="s">
        <v>702</v>
      </c>
      <c r="T216" s="665" t="s">
        <v>236</v>
      </c>
      <c r="U216" s="480" t="s">
        <v>224</v>
      </c>
      <c r="V216" s="588" t="s">
        <v>399</v>
      </c>
      <c r="W216" s="480" t="s">
        <v>225</v>
      </c>
      <c r="X216" s="588" t="s">
        <v>399</v>
      </c>
      <c r="Y216" s="492" t="s">
        <v>389</v>
      </c>
      <c r="Z216" s="483" t="s">
        <v>123</v>
      </c>
      <c r="AA216" s="713"/>
      <c r="AB216" s="740" t="s">
        <v>703</v>
      </c>
    </row>
    <row r="217" spans="1:28" ht="14.1" customHeight="1">
      <c r="A217" s="55"/>
      <c r="B217" s="455" t="s">
        <v>270</v>
      </c>
      <c r="C217" s="491" t="s">
        <v>460</v>
      </c>
      <c r="D217" s="45" t="s">
        <v>547</v>
      </c>
      <c r="E217" s="46" t="s">
        <v>225</v>
      </c>
      <c r="F217" s="47" t="s">
        <v>289</v>
      </c>
      <c r="G217" s="46" t="s">
        <v>224</v>
      </c>
      <c r="H217" s="47" t="s">
        <v>289</v>
      </c>
      <c r="I217" s="459" t="s">
        <v>330</v>
      </c>
      <c r="J217" s="49" t="s">
        <v>123</v>
      </c>
      <c r="K217" s="686" t="s">
        <v>19</v>
      </c>
      <c r="L217" s="716"/>
      <c r="M217" s="739"/>
      <c r="O217" s="45"/>
      <c r="P217" s="45" t="s">
        <v>547</v>
      </c>
      <c r="R217" s="477" t="s">
        <v>268</v>
      </c>
      <c r="S217" s="492" t="s">
        <v>704</v>
      </c>
      <c r="T217" s="664" t="s">
        <v>512</v>
      </c>
      <c r="U217" s="480" t="s">
        <v>224</v>
      </c>
      <c r="V217" s="594" t="s">
        <v>513</v>
      </c>
      <c r="W217" s="480" t="s">
        <v>225</v>
      </c>
      <c r="X217" s="594" t="s">
        <v>513</v>
      </c>
      <c r="Y217" s="482" t="s">
        <v>624</v>
      </c>
      <c r="Z217" s="483" t="s">
        <v>123</v>
      </c>
      <c r="AA217" s="713"/>
      <c r="AB217" s="740">
        <v>9999</v>
      </c>
    </row>
    <row r="218" spans="1:28" ht="15" customHeight="1">
      <c r="A218" s="192"/>
      <c r="B218" s="455" t="s">
        <v>268</v>
      </c>
      <c r="C218" s="491" t="s">
        <v>543</v>
      </c>
      <c r="D218" s="666" t="s">
        <v>397</v>
      </c>
      <c r="E218" s="46" t="s">
        <v>225</v>
      </c>
      <c r="F218" s="656" t="s">
        <v>381</v>
      </c>
      <c r="G218" s="46" t="s">
        <v>224</v>
      </c>
      <c r="H218" s="656" t="s">
        <v>381</v>
      </c>
      <c r="I218" s="491" t="s">
        <v>503</v>
      </c>
      <c r="J218" s="49" t="s">
        <v>123</v>
      </c>
      <c r="K218" s="686" t="s">
        <v>100</v>
      </c>
      <c r="L218" s="716"/>
      <c r="M218" s="739"/>
      <c r="O218" s="666" t="s">
        <v>397</v>
      </c>
      <c r="P218" s="666"/>
      <c r="R218" s="477" t="s">
        <v>705</v>
      </c>
      <c r="S218" s="492" t="s">
        <v>706</v>
      </c>
      <c r="T218" s="664" t="s">
        <v>236</v>
      </c>
      <c r="U218" s="480" t="s">
        <v>224</v>
      </c>
      <c r="V218" s="594" t="s">
        <v>438</v>
      </c>
      <c r="W218" s="480" t="s">
        <v>225</v>
      </c>
      <c r="X218" s="594" t="s">
        <v>438</v>
      </c>
      <c r="Y218" s="482" t="s">
        <v>492</v>
      </c>
      <c r="Z218" s="483" t="s">
        <v>123</v>
      </c>
      <c r="AA218" s="713"/>
      <c r="AB218" s="740" t="s">
        <v>707</v>
      </c>
    </row>
    <row r="219" spans="1:28" ht="15" customHeight="1">
      <c r="A219" s="747" t="s">
        <v>390</v>
      </c>
      <c r="B219" s="495" t="s">
        <v>271</v>
      </c>
      <c r="C219" s="59" t="s">
        <v>708</v>
      </c>
      <c r="D219" s="45" t="s">
        <v>548</v>
      </c>
      <c r="E219" s="46" t="s">
        <v>225</v>
      </c>
      <c r="F219" s="47" t="s">
        <v>292</v>
      </c>
      <c r="G219" s="46" t="s">
        <v>224</v>
      </c>
      <c r="H219" s="47" t="s">
        <v>292</v>
      </c>
      <c r="I219" s="459" t="s">
        <v>387</v>
      </c>
      <c r="J219" s="49" t="s">
        <v>123</v>
      </c>
      <c r="K219" s="686" t="s">
        <v>19</v>
      </c>
      <c r="L219" s="716"/>
      <c r="M219" s="739"/>
      <c r="O219" s="45"/>
      <c r="P219" s="45" t="s">
        <v>548</v>
      </c>
      <c r="Y219" s="43"/>
      <c r="Z219" s="43"/>
    </row>
    <row r="220" spans="1:28" ht="15" customHeight="1">
      <c r="A220" s="55"/>
      <c r="B220" s="455" t="s">
        <v>269</v>
      </c>
      <c r="C220" s="491" t="s">
        <v>544</v>
      </c>
      <c r="D220" s="45" t="s">
        <v>398</v>
      </c>
      <c r="E220" s="46" t="s">
        <v>225</v>
      </c>
      <c r="F220" s="47" t="s">
        <v>400</v>
      </c>
      <c r="G220" s="46" t="s">
        <v>224</v>
      </c>
      <c r="H220" s="47" t="s">
        <v>400</v>
      </c>
      <c r="I220" s="459" t="s">
        <v>525</v>
      </c>
      <c r="J220" s="49" t="s">
        <v>123</v>
      </c>
      <c r="K220" s="686" t="s">
        <v>100</v>
      </c>
      <c r="L220" s="716"/>
      <c r="M220" s="739"/>
      <c r="O220" s="45" t="s">
        <v>398</v>
      </c>
      <c r="P220" s="45"/>
      <c r="R220" s="556" t="s">
        <v>225</v>
      </c>
      <c r="Y220" s="43"/>
      <c r="Z220" s="43"/>
    </row>
    <row r="221" spans="1:28" ht="15" customHeight="1">
      <c r="A221" s="663"/>
      <c r="B221" s="486" t="s">
        <v>458</v>
      </c>
      <c r="C221" s="487" t="s">
        <v>544</v>
      </c>
      <c r="D221" s="664" t="s">
        <v>709</v>
      </c>
      <c r="E221" s="480" t="s">
        <v>225</v>
      </c>
      <c r="F221" s="594" t="s">
        <v>355</v>
      </c>
      <c r="G221" s="480" t="s">
        <v>224</v>
      </c>
      <c r="H221" s="594" t="s">
        <v>355</v>
      </c>
      <c r="I221" s="482" t="s">
        <v>388</v>
      </c>
      <c r="J221" s="483" t="s">
        <v>123</v>
      </c>
      <c r="K221" s="694" t="s">
        <v>19</v>
      </c>
      <c r="L221" s="744"/>
      <c r="M221" s="740" t="s">
        <v>700</v>
      </c>
      <c r="O221" s="664"/>
      <c r="P221" s="664" t="s">
        <v>709</v>
      </c>
      <c r="R221" s="486" t="s">
        <v>458</v>
      </c>
      <c r="S221" s="487" t="s">
        <v>544</v>
      </c>
      <c r="T221" s="664" t="s">
        <v>709</v>
      </c>
      <c r="U221" s="480" t="s">
        <v>225</v>
      </c>
      <c r="V221" s="594" t="s">
        <v>355</v>
      </c>
      <c r="W221" s="480" t="s">
        <v>224</v>
      </c>
      <c r="X221" s="594" t="s">
        <v>355</v>
      </c>
      <c r="Y221" s="482" t="s">
        <v>388</v>
      </c>
      <c r="Z221" s="483" t="s">
        <v>123</v>
      </c>
      <c r="AA221" s="744"/>
      <c r="AB221" s="740" t="s">
        <v>700</v>
      </c>
    </row>
    <row r="222" spans="1:28" ht="15" customHeight="1">
      <c r="A222" s="663"/>
      <c r="B222" s="486" t="s">
        <v>267</v>
      </c>
      <c r="C222" s="487" t="s">
        <v>701</v>
      </c>
      <c r="D222" s="664" t="s">
        <v>511</v>
      </c>
      <c r="E222" s="480" t="s">
        <v>225</v>
      </c>
      <c r="F222" s="594" t="s">
        <v>443</v>
      </c>
      <c r="G222" s="480" t="s">
        <v>224</v>
      </c>
      <c r="H222" s="594" t="s">
        <v>443</v>
      </c>
      <c r="I222" s="482" t="s">
        <v>623</v>
      </c>
      <c r="J222" s="483" t="s">
        <v>123</v>
      </c>
      <c r="K222" s="694" t="s">
        <v>100</v>
      </c>
      <c r="L222" s="713"/>
      <c r="M222" s="740">
        <v>2742903860</v>
      </c>
      <c r="O222" s="664" t="s">
        <v>511</v>
      </c>
      <c r="P222" s="664"/>
      <c r="R222" s="486" t="s">
        <v>267</v>
      </c>
      <c r="S222" s="487" t="s">
        <v>701</v>
      </c>
      <c r="T222" s="664" t="s">
        <v>236</v>
      </c>
      <c r="U222" s="480" t="s">
        <v>225</v>
      </c>
      <c r="V222" s="594" t="s">
        <v>443</v>
      </c>
      <c r="W222" s="480" t="s">
        <v>224</v>
      </c>
      <c r="X222" s="594" t="s">
        <v>443</v>
      </c>
      <c r="Y222" s="482" t="s">
        <v>623</v>
      </c>
      <c r="Z222" s="483" t="s">
        <v>123</v>
      </c>
      <c r="AA222" s="713"/>
      <c r="AB222" s="740">
        <v>2742903860</v>
      </c>
    </row>
    <row r="223" spans="1:28" ht="15" customHeight="1">
      <c r="A223" s="485"/>
      <c r="B223" s="477" t="s">
        <v>453</v>
      </c>
      <c r="C223" s="492" t="s">
        <v>702</v>
      </c>
      <c r="D223" s="665" t="s">
        <v>710</v>
      </c>
      <c r="E223" s="480" t="s">
        <v>225</v>
      </c>
      <c r="F223" s="588" t="s">
        <v>399</v>
      </c>
      <c r="G223" s="480" t="s">
        <v>224</v>
      </c>
      <c r="H223" s="588" t="s">
        <v>399</v>
      </c>
      <c r="I223" s="492" t="s">
        <v>389</v>
      </c>
      <c r="J223" s="483" t="s">
        <v>123</v>
      </c>
      <c r="K223" s="694" t="s">
        <v>19</v>
      </c>
      <c r="L223" s="713"/>
      <c r="M223" s="740" t="s">
        <v>703</v>
      </c>
      <c r="O223" s="665"/>
      <c r="P223" s="665" t="s">
        <v>710</v>
      </c>
      <c r="R223" s="477" t="s">
        <v>453</v>
      </c>
      <c r="S223" s="492" t="s">
        <v>702</v>
      </c>
      <c r="T223" s="665" t="s">
        <v>710</v>
      </c>
      <c r="U223" s="480" t="s">
        <v>225</v>
      </c>
      <c r="V223" s="588" t="s">
        <v>399</v>
      </c>
      <c r="W223" s="480" t="s">
        <v>224</v>
      </c>
      <c r="X223" s="588" t="s">
        <v>399</v>
      </c>
      <c r="Y223" s="492" t="s">
        <v>389</v>
      </c>
      <c r="Z223" s="483" t="s">
        <v>123</v>
      </c>
      <c r="AA223" s="713"/>
      <c r="AB223" s="740" t="s">
        <v>703</v>
      </c>
    </row>
    <row r="224" spans="1:28" ht="15" customHeight="1">
      <c r="A224" s="663"/>
      <c r="B224" s="477" t="s">
        <v>268</v>
      </c>
      <c r="C224" s="492" t="s">
        <v>704</v>
      </c>
      <c r="D224" s="664" t="s">
        <v>512</v>
      </c>
      <c r="E224" s="480" t="s">
        <v>225</v>
      </c>
      <c r="F224" s="594" t="s">
        <v>513</v>
      </c>
      <c r="G224" s="480" t="s">
        <v>224</v>
      </c>
      <c r="H224" s="594" t="s">
        <v>513</v>
      </c>
      <c r="I224" s="482" t="s">
        <v>624</v>
      </c>
      <c r="J224" s="483" t="s">
        <v>123</v>
      </c>
      <c r="K224" s="694" t="s">
        <v>100</v>
      </c>
      <c r="L224" s="713"/>
      <c r="M224" s="740">
        <v>9999</v>
      </c>
      <c r="O224" s="664" t="s">
        <v>512</v>
      </c>
      <c r="P224" s="664"/>
      <c r="R224" s="477" t="s">
        <v>268</v>
      </c>
      <c r="S224" s="492" t="s">
        <v>704</v>
      </c>
      <c r="T224" s="664" t="s">
        <v>236</v>
      </c>
      <c r="U224" s="480" t="s">
        <v>225</v>
      </c>
      <c r="V224" s="594" t="s">
        <v>513</v>
      </c>
      <c r="W224" s="480" t="s">
        <v>224</v>
      </c>
      <c r="X224" s="594" t="s">
        <v>513</v>
      </c>
      <c r="Y224" s="482" t="s">
        <v>624</v>
      </c>
      <c r="Z224" s="483" t="s">
        <v>123</v>
      </c>
      <c r="AA224" s="713"/>
      <c r="AB224" s="740">
        <v>9999</v>
      </c>
    </row>
    <row r="225" spans="1:28" s="77" customFormat="1" ht="15" customHeight="1">
      <c r="A225" s="663"/>
      <c r="B225" s="477" t="s">
        <v>705</v>
      </c>
      <c r="C225" s="492" t="s">
        <v>706</v>
      </c>
      <c r="D225" s="664" t="s">
        <v>711</v>
      </c>
      <c r="E225" s="480" t="s">
        <v>225</v>
      </c>
      <c r="F225" s="594" t="s">
        <v>438</v>
      </c>
      <c r="G225" s="480" t="s">
        <v>224</v>
      </c>
      <c r="H225" s="594" t="s">
        <v>438</v>
      </c>
      <c r="I225" s="482" t="s">
        <v>492</v>
      </c>
      <c r="J225" s="483" t="s">
        <v>123</v>
      </c>
      <c r="K225" s="694" t="s">
        <v>19</v>
      </c>
      <c r="L225" s="713"/>
      <c r="M225" s="740" t="s">
        <v>707</v>
      </c>
      <c r="N225" s="556"/>
      <c r="O225" s="664"/>
      <c r="P225" s="664" t="s">
        <v>711</v>
      </c>
      <c r="Q225" s="556"/>
      <c r="R225" s="477" t="s">
        <v>705</v>
      </c>
      <c r="S225" s="492" t="s">
        <v>706</v>
      </c>
      <c r="T225" s="664" t="s">
        <v>711</v>
      </c>
      <c r="U225" s="480" t="s">
        <v>225</v>
      </c>
      <c r="V225" s="594" t="s">
        <v>438</v>
      </c>
      <c r="W225" s="480" t="s">
        <v>224</v>
      </c>
      <c r="X225" s="594" t="s">
        <v>438</v>
      </c>
      <c r="Y225" s="482" t="s">
        <v>492</v>
      </c>
      <c r="Z225" s="483" t="s">
        <v>123</v>
      </c>
      <c r="AA225" s="713"/>
      <c r="AB225" s="740" t="s">
        <v>707</v>
      </c>
    </row>
    <row r="226" spans="1:28" s="77" customFormat="1" ht="15" customHeight="1">
      <c r="A226" s="183"/>
      <c r="B226" s="497"/>
      <c r="C226" s="59"/>
      <c r="D226" s="45"/>
      <c r="E226" s="129"/>
      <c r="F226" s="45"/>
      <c r="G226" s="44"/>
      <c r="H226" s="47"/>
      <c r="I226" s="48"/>
      <c r="J226" s="49"/>
      <c r="K226" s="235"/>
      <c r="L226" s="709"/>
      <c r="M226" s="739"/>
      <c r="N226" s="556"/>
      <c r="O226" s="556"/>
      <c r="P226" s="556"/>
      <c r="Q226" s="556"/>
      <c r="R226" s="556"/>
      <c r="S226" s="556"/>
      <c r="T226" s="556"/>
      <c r="U226" s="556"/>
      <c r="V226" s="556"/>
      <c r="W226" s="556"/>
      <c r="X226" s="556"/>
      <c r="Y226" s="556"/>
      <c r="Z226" s="556"/>
    </row>
    <row r="227" spans="1:28" s="77" customFormat="1" ht="15" customHeight="1">
      <c r="A227" s="55"/>
      <c r="B227" s="495"/>
      <c r="C227" s="59"/>
      <c r="D227" s="45"/>
      <c r="E227" s="129"/>
      <c r="F227" s="47"/>
      <c r="G227" s="44"/>
      <c r="H227" s="47"/>
      <c r="I227" s="459"/>
      <c r="J227" s="49"/>
      <c r="K227" s="531"/>
      <c r="L227" s="709"/>
      <c r="M227" s="739"/>
      <c r="N227" s="556"/>
      <c r="O227" s="556"/>
      <c r="P227" s="556"/>
    </row>
    <row r="228" spans="1:28" s="77" customFormat="1" ht="15" customHeight="1">
      <c r="A228" s="55"/>
      <c r="B228" s="507"/>
      <c r="C228" s="336"/>
      <c r="D228" s="45"/>
      <c r="E228" s="129"/>
      <c r="F228" s="47"/>
      <c r="G228" s="44"/>
      <c r="H228" s="47"/>
      <c r="I228" s="459"/>
      <c r="J228" s="49"/>
      <c r="K228" s="531"/>
      <c r="L228" s="709"/>
      <c r="M228" s="739"/>
      <c r="N228" s="556"/>
      <c r="O228" s="556"/>
      <c r="P228" s="556"/>
    </row>
    <row r="229" spans="1:28" s="77" customFormat="1" ht="15" customHeight="1">
      <c r="A229" s="55"/>
      <c r="B229" s="507"/>
      <c r="C229" s="336"/>
      <c r="D229" s="45"/>
      <c r="E229" s="129"/>
      <c r="F229" s="47"/>
      <c r="G229" s="44"/>
      <c r="H229" s="47"/>
      <c r="I229" s="459"/>
      <c r="J229" s="49"/>
      <c r="K229" s="531"/>
      <c r="L229" s="709"/>
      <c r="M229" s="739"/>
      <c r="N229" s="556"/>
      <c r="O229" s="556"/>
      <c r="P229" s="556"/>
    </row>
    <row r="230" spans="1:28" ht="15" customHeight="1">
      <c r="A230" s="183"/>
      <c r="B230" s="497"/>
      <c r="C230" s="60"/>
      <c r="D230" s="45"/>
      <c r="E230" s="129"/>
      <c r="F230" s="47"/>
      <c r="G230" s="44"/>
      <c r="H230" s="47"/>
      <c r="I230" s="459"/>
      <c r="J230" s="49"/>
      <c r="K230" s="531"/>
      <c r="L230" s="709"/>
      <c r="M230" s="739"/>
      <c r="Q230" s="43"/>
      <c r="R230" s="43"/>
      <c r="S230" s="43"/>
      <c r="T230" s="43"/>
      <c r="U230" s="43"/>
      <c r="V230" s="43"/>
      <c r="W230" s="43"/>
      <c r="X230" s="43"/>
      <c r="Y230" s="43"/>
      <c r="Z230" s="43"/>
    </row>
    <row r="231" spans="1:28" ht="15" customHeight="1">
      <c r="A231" s="468"/>
      <c r="B231" s="509"/>
      <c r="C231" s="538"/>
      <c r="D231" s="142"/>
      <c r="E231" s="135"/>
      <c r="F231" s="148"/>
      <c r="G231" s="147"/>
      <c r="H231" s="148"/>
      <c r="I231" s="610"/>
      <c r="J231" s="140"/>
      <c r="K231" s="531"/>
      <c r="L231" s="709"/>
      <c r="M231" s="739"/>
      <c r="Q231" s="43"/>
      <c r="R231" s="43"/>
      <c r="S231" s="43"/>
      <c r="T231" s="43"/>
      <c r="U231" s="43"/>
      <c r="V231" s="43"/>
      <c r="W231" s="43"/>
      <c r="X231" s="43"/>
      <c r="Y231" s="43"/>
      <c r="Z231" s="43"/>
    </row>
    <row r="232" spans="1:28" ht="15.75">
      <c r="A232" s="192"/>
      <c r="B232" s="470" t="s">
        <v>482</v>
      </c>
      <c r="C232" s="491" t="s">
        <v>483</v>
      </c>
      <c r="D232" s="457" t="s">
        <v>404</v>
      </c>
      <c r="E232" s="46" t="s">
        <v>224</v>
      </c>
      <c r="F232" s="458" t="s">
        <v>183</v>
      </c>
      <c r="G232" s="44"/>
      <c r="H232" s="458"/>
      <c r="I232" s="459" t="s">
        <v>217</v>
      </c>
      <c r="J232" s="49" t="s">
        <v>274</v>
      </c>
      <c r="K232" s="703" t="s">
        <v>100</v>
      </c>
      <c r="L232" s="709"/>
      <c r="M232" s="739"/>
      <c r="Q232" s="43"/>
      <c r="R232" s="43"/>
      <c r="S232" s="43"/>
      <c r="T232" s="43"/>
      <c r="U232" s="43"/>
      <c r="V232" s="43"/>
      <c r="W232" s="43"/>
      <c r="X232" s="43"/>
      <c r="Y232" s="43"/>
      <c r="Z232" s="43"/>
    </row>
    <row r="233" spans="1:28" s="77" customFormat="1" ht="15" customHeight="1">
      <c r="A233" s="192" t="s">
        <v>363</v>
      </c>
      <c r="B233" s="470" t="s">
        <v>477</v>
      </c>
      <c r="C233" s="491" t="s">
        <v>236</v>
      </c>
      <c r="D233" s="491" t="s">
        <v>236</v>
      </c>
      <c r="E233" s="46" t="s">
        <v>224</v>
      </c>
      <c r="F233" s="458" t="s">
        <v>236</v>
      </c>
      <c r="G233" s="44"/>
      <c r="H233" s="458"/>
      <c r="I233" s="459" t="s">
        <v>236</v>
      </c>
      <c r="J233" s="49" t="s">
        <v>274</v>
      </c>
      <c r="K233" s="704" t="s">
        <v>236</v>
      </c>
      <c r="L233" s="709"/>
      <c r="M233" s="739"/>
      <c r="N233" s="556"/>
      <c r="O233" s="556"/>
      <c r="P233" s="556"/>
      <c r="Q233" s="556"/>
      <c r="R233" s="556"/>
      <c r="S233" s="556"/>
      <c r="T233" s="556"/>
      <c r="U233" s="556"/>
      <c r="V233" s="556"/>
      <c r="W233" s="556"/>
      <c r="X233" s="556"/>
      <c r="Y233" s="556"/>
      <c r="Z233" s="556"/>
    </row>
    <row r="234" spans="1:28" s="77" customFormat="1" ht="15.6" customHeight="1">
      <c r="A234" s="192"/>
      <c r="B234" s="470" t="s">
        <v>478</v>
      </c>
      <c r="C234" s="491" t="s">
        <v>479</v>
      </c>
      <c r="D234" s="457" t="s">
        <v>459</v>
      </c>
      <c r="E234" s="46" t="s">
        <v>225</v>
      </c>
      <c r="F234" s="458" t="s">
        <v>178</v>
      </c>
      <c r="G234" s="44"/>
      <c r="H234" s="458"/>
      <c r="I234" s="459" t="s">
        <v>220</v>
      </c>
      <c r="J234" s="49" t="s">
        <v>274</v>
      </c>
      <c r="K234" s="703" t="s">
        <v>19</v>
      </c>
      <c r="L234" s="709"/>
      <c r="M234" s="739"/>
      <c r="N234" s="556"/>
      <c r="O234" s="556"/>
      <c r="P234" s="556"/>
      <c r="Q234" s="556"/>
      <c r="R234" s="556"/>
      <c r="S234" s="556"/>
      <c r="T234" s="556"/>
      <c r="U234" s="556"/>
      <c r="V234" s="556"/>
      <c r="W234" s="556"/>
      <c r="X234" s="556"/>
      <c r="Y234" s="556"/>
      <c r="Z234" s="556"/>
    </row>
    <row r="235" spans="1:28" s="77" customFormat="1" ht="15" customHeight="1">
      <c r="A235" s="192" t="s">
        <v>390</v>
      </c>
      <c r="B235" s="470" t="s">
        <v>275</v>
      </c>
      <c r="C235" s="491" t="s">
        <v>558</v>
      </c>
      <c r="D235" s="457" t="s">
        <v>484</v>
      </c>
      <c r="E235" s="46" t="s">
        <v>224</v>
      </c>
      <c r="F235" s="458" t="s">
        <v>184</v>
      </c>
      <c r="G235" s="44"/>
      <c r="H235" s="458"/>
      <c r="I235" s="459" t="s">
        <v>289</v>
      </c>
      <c r="J235" s="49" t="s">
        <v>274</v>
      </c>
      <c r="K235" s="703" t="s">
        <v>100</v>
      </c>
      <c r="L235" s="709" t="s">
        <v>559</v>
      </c>
      <c r="M235" s="739"/>
      <c r="N235" s="556"/>
      <c r="O235" s="556"/>
      <c r="P235" s="556"/>
      <c r="Q235" s="556"/>
      <c r="R235" s="556"/>
      <c r="S235" s="556"/>
      <c r="T235" s="556"/>
      <c r="U235" s="556"/>
      <c r="V235" s="556"/>
      <c r="W235" s="556"/>
      <c r="X235" s="556"/>
      <c r="Y235" s="556"/>
      <c r="Z235" s="556"/>
    </row>
    <row r="236" spans="1:28" s="77" customFormat="1" ht="15" customHeight="1">
      <c r="A236" s="192"/>
      <c r="B236" s="470" t="s">
        <v>276</v>
      </c>
      <c r="C236" s="491" t="s">
        <v>432</v>
      </c>
      <c r="D236" s="666" t="s">
        <v>339</v>
      </c>
      <c r="E236" s="46" t="s">
        <v>224</v>
      </c>
      <c r="F236" s="458" t="s">
        <v>180</v>
      </c>
      <c r="G236" s="44"/>
      <c r="H236" s="458"/>
      <c r="I236" s="459" t="s">
        <v>359</v>
      </c>
      <c r="J236" s="49" t="s">
        <v>274</v>
      </c>
      <c r="K236" s="703" t="s">
        <v>28</v>
      </c>
      <c r="L236" s="709"/>
      <c r="M236" s="739"/>
      <c r="N236" s="556"/>
      <c r="O236" s="556"/>
      <c r="P236" s="556"/>
      <c r="Q236" s="556"/>
      <c r="R236" s="556"/>
      <c r="S236" s="556"/>
      <c r="T236" s="556"/>
      <c r="U236" s="556"/>
      <c r="V236" s="556"/>
      <c r="W236" s="556"/>
      <c r="X236" s="556"/>
      <c r="Y236" s="556"/>
      <c r="Z236" s="556"/>
    </row>
    <row r="237" spans="1:28" s="77" customFormat="1" ht="15" customHeight="1">
      <c r="A237" s="192"/>
      <c r="B237" s="470" t="s">
        <v>480</v>
      </c>
      <c r="C237" s="491" t="s">
        <v>481</v>
      </c>
      <c r="D237" s="457" t="s">
        <v>461</v>
      </c>
      <c r="E237" s="46" t="s">
        <v>225</v>
      </c>
      <c r="F237" s="458" t="s">
        <v>180</v>
      </c>
      <c r="G237" s="44"/>
      <c r="H237" s="458"/>
      <c r="I237" s="459" t="s">
        <v>221</v>
      </c>
      <c r="J237" s="49" t="s">
        <v>274</v>
      </c>
      <c r="K237" s="703" t="s">
        <v>19</v>
      </c>
      <c r="L237" s="709"/>
      <c r="M237" s="739"/>
      <c r="N237" s="556"/>
      <c r="O237" s="556"/>
      <c r="P237" s="556"/>
      <c r="Q237" s="556"/>
      <c r="R237" s="556"/>
      <c r="S237" s="556"/>
      <c r="T237" s="556"/>
      <c r="U237" s="556"/>
      <c r="V237" s="556"/>
      <c r="W237" s="556"/>
      <c r="X237" s="556"/>
      <c r="Y237" s="556"/>
      <c r="Z237" s="556"/>
    </row>
    <row r="238" spans="1:28" s="77" customFormat="1" ht="15" customHeight="1">
      <c r="A238" s="192"/>
      <c r="B238" s="470" t="s">
        <v>560</v>
      </c>
      <c r="C238" s="491" t="s">
        <v>561</v>
      </c>
      <c r="D238" s="457" t="s">
        <v>557</v>
      </c>
      <c r="E238" s="46" t="s">
        <v>224</v>
      </c>
      <c r="F238" s="458" t="s">
        <v>185</v>
      </c>
      <c r="G238" s="44"/>
      <c r="H238" s="458"/>
      <c r="I238" s="459" t="s">
        <v>292</v>
      </c>
      <c r="J238" s="49" t="s">
        <v>274</v>
      </c>
      <c r="K238" s="703" t="s">
        <v>100</v>
      </c>
      <c r="L238" s="716"/>
      <c r="M238" s="739"/>
      <c r="N238" s="556"/>
      <c r="O238" s="556"/>
      <c r="P238" s="556"/>
      <c r="Q238" s="556"/>
      <c r="R238" s="556"/>
      <c r="S238" s="556"/>
      <c r="T238" s="556"/>
      <c r="U238" s="556"/>
      <c r="V238" s="556"/>
      <c r="W238" s="556"/>
      <c r="X238" s="556"/>
      <c r="Y238" s="556"/>
      <c r="Z238" s="556"/>
    </row>
    <row r="239" spans="1:28" s="77" customFormat="1" ht="15" customHeight="1">
      <c r="A239" s="192"/>
      <c r="B239" s="470" t="s">
        <v>549</v>
      </c>
      <c r="C239" s="491" t="s">
        <v>550</v>
      </c>
      <c r="D239" s="666" t="s">
        <v>393</v>
      </c>
      <c r="E239" s="46" t="s">
        <v>224</v>
      </c>
      <c r="F239" s="458" t="s">
        <v>217</v>
      </c>
      <c r="G239" s="44"/>
      <c r="H239" s="458"/>
      <c r="I239" s="459" t="s">
        <v>360</v>
      </c>
      <c r="J239" s="49" t="s">
        <v>274</v>
      </c>
      <c r="K239" s="703" t="s">
        <v>28</v>
      </c>
      <c r="L239" s="716"/>
      <c r="M239" s="739"/>
      <c r="N239" s="556"/>
      <c r="O239" s="556"/>
      <c r="P239" s="556"/>
      <c r="Q239" s="556"/>
      <c r="R239" s="556"/>
      <c r="S239" s="556"/>
      <c r="T239" s="556"/>
      <c r="U239" s="556"/>
      <c r="V239" s="556"/>
      <c r="W239" s="556"/>
      <c r="X239" s="556"/>
      <c r="Y239" s="556"/>
      <c r="Z239" s="556"/>
    </row>
    <row r="240" spans="1:28" ht="15" customHeight="1">
      <c r="A240" s="192"/>
      <c r="B240" s="470" t="s">
        <v>551</v>
      </c>
      <c r="C240" s="491" t="s">
        <v>552</v>
      </c>
      <c r="D240" s="457" t="s">
        <v>545</v>
      </c>
      <c r="E240" s="46" t="s">
        <v>225</v>
      </c>
      <c r="F240" s="458" t="s">
        <v>217</v>
      </c>
      <c r="G240" s="44"/>
      <c r="H240" s="458"/>
      <c r="I240" s="459" t="s">
        <v>235</v>
      </c>
      <c r="J240" s="49" t="s">
        <v>274</v>
      </c>
      <c r="K240" s="703" t="s">
        <v>19</v>
      </c>
      <c r="L240" s="716"/>
      <c r="M240" s="739"/>
    </row>
    <row r="241" spans="1:26" s="77" customFormat="1" ht="15.95" customHeight="1">
      <c r="A241" s="192"/>
      <c r="B241" s="470" t="s">
        <v>555</v>
      </c>
      <c r="C241" s="491" t="s">
        <v>556</v>
      </c>
      <c r="D241" s="457" t="s">
        <v>562</v>
      </c>
      <c r="E241" s="46" t="s">
        <v>224</v>
      </c>
      <c r="F241" s="458" t="s">
        <v>357</v>
      </c>
      <c r="G241" s="44"/>
      <c r="H241" s="458"/>
      <c r="I241" s="459" t="s">
        <v>355</v>
      </c>
      <c r="J241" s="49" t="s">
        <v>274</v>
      </c>
      <c r="K241" s="703" t="s">
        <v>100</v>
      </c>
      <c r="L241" s="716" t="s">
        <v>640</v>
      </c>
      <c r="M241" s="739"/>
      <c r="N241" s="556"/>
      <c r="O241" s="556"/>
      <c r="P241" s="556"/>
      <c r="Q241" s="556"/>
      <c r="R241" s="556"/>
      <c r="S241" s="556"/>
      <c r="T241" s="556"/>
      <c r="U241" s="556"/>
      <c r="V241" s="556"/>
      <c r="W241" s="556"/>
      <c r="X241" s="556"/>
      <c r="Y241" s="556"/>
      <c r="Z241" s="556"/>
    </row>
    <row r="242" spans="1:26" ht="15" customHeight="1">
      <c r="A242" s="192"/>
      <c r="B242" s="470" t="s">
        <v>273</v>
      </c>
      <c r="C242" s="491" t="s">
        <v>278</v>
      </c>
      <c r="D242" s="666" t="s">
        <v>394</v>
      </c>
      <c r="E242" s="46" t="s">
        <v>224</v>
      </c>
      <c r="F242" s="458" t="s">
        <v>289</v>
      </c>
      <c r="G242" s="44"/>
      <c r="H242" s="458"/>
      <c r="I242" s="459" t="s">
        <v>375</v>
      </c>
      <c r="J242" s="49" t="s">
        <v>274</v>
      </c>
      <c r="K242" s="703" t="s">
        <v>28</v>
      </c>
      <c r="L242" s="716"/>
      <c r="M242" s="739"/>
    </row>
    <row r="243" spans="1:26" s="77" customFormat="1" ht="15" customHeight="1">
      <c r="A243" s="192"/>
      <c r="B243" s="470" t="s">
        <v>553</v>
      </c>
      <c r="C243" s="491" t="s">
        <v>554</v>
      </c>
      <c r="D243" s="457" t="s">
        <v>547</v>
      </c>
      <c r="E243" s="46" t="s">
        <v>225</v>
      </c>
      <c r="F243" s="458" t="s">
        <v>289</v>
      </c>
      <c r="G243" s="44"/>
      <c r="H243" s="458"/>
      <c r="I243" s="459" t="s">
        <v>330</v>
      </c>
      <c r="J243" s="49" t="s">
        <v>274</v>
      </c>
      <c r="K243" s="703" t="s">
        <v>19</v>
      </c>
      <c r="L243" s="716"/>
      <c r="M243" s="739"/>
      <c r="N243" s="556"/>
      <c r="O243" s="556"/>
      <c r="P243" s="556"/>
      <c r="Q243" s="556"/>
      <c r="R243" s="556"/>
      <c r="S243" s="556"/>
      <c r="T243" s="556"/>
      <c r="U243" s="556"/>
      <c r="V243" s="556"/>
      <c r="W243" s="556"/>
      <c r="X243" s="556"/>
      <c r="Y243" s="556"/>
      <c r="Z243" s="556"/>
    </row>
    <row r="244" spans="1:26" ht="15" customHeight="1">
      <c r="A244" s="485"/>
      <c r="B244" s="486" t="s">
        <v>482</v>
      </c>
      <c r="C244" s="492" t="s">
        <v>712</v>
      </c>
      <c r="D244" s="484" t="s">
        <v>630</v>
      </c>
      <c r="E244" s="480" t="s">
        <v>224</v>
      </c>
      <c r="F244" s="481" t="s">
        <v>381</v>
      </c>
      <c r="G244" s="488"/>
      <c r="H244" s="481"/>
      <c r="I244" s="482" t="s">
        <v>399</v>
      </c>
      <c r="J244" s="483" t="s">
        <v>274</v>
      </c>
      <c r="K244" s="705" t="s">
        <v>100</v>
      </c>
      <c r="L244" s="713"/>
      <c r="M244" s="748">
        <v>2742904800</v>
      </c>
    </row>
    <row r="245" spans="1:26" s="77" customFormat="1" ht="15" customHeight="1">
      <c r="A245" s="485"/>
      <c r="B245" s="486" t="s">
        <v>713</v>
      </c>
      <c r="C245" s="492" t="s">
        <v>714</v>
      </c>
      <c r="D245" s="665" t="s">
        <v>508</v>
      </c>
      <c r="E245" s="480" t="s">
        <v>224</v>
      </c>
      <c r="F245" s="481" t="s">
        <v>292</v>
      </c>
      <c r="G245" s="488"/>
      <c r="H245" s="481"/>
      <c r="I245" s="482" t="s">
        <v>446</v>
      </c>
      <c r="J245" s="483" t="s">
        <v>274</v>
      </c>
      <c r="K245" s="705" t="s">
        <v>28</v>
      </c>
      <c r="L245" s="713"/>
      <c r="M245" s="740">
        <v>9999</v>
      </c>
      <c r="N245" s="556"/>
      <c r="O245" s="556"/>
      <c r="P245" s="556"/>
      <c r="Q245" s="556"/>
      <c r="R245" s="556"/>
      <c r="S245" s="556"/>
      <c r="T245" s="556"/>
      <c r="U245" s="556"/>
      <c r="V245" s="556"/>
      <c r="W245" s="556"/>
      <c r="X245" s="556"/>
      <c r="Y245" s="556"/>
      <c r="Z245" s="556"/>
    </row>
    <row r="246" spans="1:26" ht="15" customHeight="1">
      <c r="A246" s="485"/>
      <c r="B246" s="486" t="s">
        <v>715</v>
      </c>
      <c r="C246" s="492" t="s">
        <v>716</v>
      </c>
      <c r="D246" s="484" t="s">
        <v>548</v>
      </c>
      <c r="E246" s="480" t="s">
        <v>225</v>
      </c>
      <c r="F246" s="481" t="s">
        <v>292</v>
      </c>
      <c r="G246" s="488"/>
      <c r="H246" s="481"/>
      <c r="I246" s="482" t="s">
        <v>387</v>
      </c>
      <c r="J246" s="483" t="s">
        <v>274</v>
      </c>
      <c r="K246" s="705" t="s">
        <v>19</v>
      </c>
      <c r="L246" s="713"/>
      <c r="M246" s="740" t="s">
        <v>717</v>
      </c>
    </row>
    <row r="247" spans="1:26" ht="15" customHeight="1">
      <c r="A247" s="485"/>
      <c r="B247" s="486" t="s">
        <v>275</v>
      </c>
      <c r="C247" s="492" t="s">
        <v>718</v>
      </c>
      <c r="D247" s="484" t="s">
        <v>634</v>
      </c>
      <c r="E247" s="480" t="s">
        <v>224</v>
      </c>
      <c r="F247" s="481" t="s">
        <v>400</v>
      </c>
      <c r="G247" s="488"/>
      <c r="H247" s="481"/>
      <c r="I247" s="482" t="s">
        <v>438</v>
      </c>
      <c r="J247" s="483" t="s">
        <v>274</v>
      </c>
      <c r="K247" s="705" t="s">
        <v>100</v>
      </c>
      <c r="L247" s="713"/>
      <c r="M247" s="740">
        <v>2742905260</v>
      </c>
    </row>
    <row r="248" spans="1:26" ht="15" customHeight="1">
      <c r="A248" s="485"/>
      <c r="B248" s="486" t="s">
        <v>276</v>
      </c>
      <c r="C248" s="492" t="s">
        <v>527</v>
      </c>
      <c r="D248" s="665" t="s">
        <v>509</v>
      </c>
      <c r="E248" s="480" t="s">
        <v>224</v>
      </c>
      <c r="F248" s="481" t="s">
        <v>355</v>
      </c>
      <c r="G248" s="488"/>
      <c r="H248" s="481"/>
      <c r="I248" s="482" t="s">
        <v>447</v>
      </c>
      <c r="J248" s="483" t="s">
        <v>274</v>
      </c>
      <c r="K248" s="705" t="s">
        <v>28</v>
      </c>
      <c r="L248" s="713"/>
      <c r="M248" s="748">
        <v>9999</v>
      </c>
    </row>
    <row r="249" spans="1:26" ht="15" customHeight="1">
      <c r="A249" s="485"/>
      <c r="B249" s="486" t="s">
        <v>719</v>
      </c>
      <c r="C249" s="492" t="s">
        <v>552</v>
      </c>
      <c r="D249" s="484" t="s">
        <v>709</v>
      </c>
      <c r="E249" s="480" t="s">
        <v>225</v>
      </c>
      <c r="F249" s="481" t="s">
        <v>355</v>
      </c>
      <c r="G249" s="488"/>
      <c r="H249" s="481"/>
      <c r="I249" s="482" t="s">
        <v>388</v>
      </c>
      <c r="J249" s="483" t="s">
        <v>274</v>
      </c>
      <c r="K249" s="705" t="s">
        <v>19</v>
      </c>
      <c r="L249" s="713"/>
      <c r="M249" s="740" t="s">
        <v>720</v>
      </c>
    </row>
    <row r="250" spans="1:26" ht="15" customHeight="1">
      <c r="A250" s="183"/>
      <c r="B250" s="497"/>
      <c r="C250" s="182"/>
      <c r="D250" s="50"/>
      <c r="E250" s="46"/>
      <c r="F250" s="51"/>
      <c r="G250" s="44"/>
      <c r="H250" s="51"/>
      <c r="I250" s="459"/>
      <c r="J250" s="49"/>
      <c r="K250" s="235"/>
      <c r="L250" s="709"/>
      <c r="M250" s="739"/>
    </row>
    <row r="251" spans="1:26" ht="15.75">
      <c r="A251" s="183"/>
      <c r="B251" s="508"/>
      <c r="C251" s="182"/>
      <c r="D251" s="50"/>
      <c r="E251" s="46"/>
      <c r="F251" s="51"/>
      <c r="G251" s="44"/>
      <c r="H251" s="51"/>
      <c r="I251" s="459"/>
      <c r="J251" s="49"/>
      <c r="K251" s="235"/>
      <c r="L251" s="709"/>
      <c r="M251" s="739"/>
    </row>
    <row r="252" spans="1:26" ht="15" customHeight="1">
      <c r="A252" s="183"/>
      <c r="B252" s="508"/>
      <c r="C252" s="182"/>
      <c r="D252" s="50"/>
      <c r="E252" s="46"/>
      <c r="F252" s="51"/>
      <c r="G252" s="44"/>
      <c r="H252" s="51"/>
      <c r="I252" s="459"/>
      <c r="J252" s="49"/>
      <c r="K252" s="235"/>
      <c r="L252" s="709"/>
      <c r="M252" s="739"/>
    </row>
    <row r="253" spans="1:26" ht="15.75">
      <c r="A253" s="467"/>
      <c r="B253" s="499"/>
      <c r="C253" s="116"/>
      <c r="D253" s="50"/>
      <c r="E253" s="46"/>
      <c r="F253" s="51"/>
      <c r="G253" s="44"/>
      <c r="H253" s="51"/>
      <c r="I253" s="459"/>
      <c r="J253" s="49"/>
      <c r="K253" s="531"/>
      <c r="L253" s="709"/>
      <c r="M253" s="739"/>
    </row>
    <row r="254" spans="1:26" s="77" customFormat="1" ht="15" customHeight="1">
      <c r="A254" s="183"/>
      <c r="B254" s="497"/>
      <c r="C254" s="60"/>
      <c r="D254" s="117"/>
      <c r="E254" s="114"/>
      <c r="F254" s="118"/>
      <c r="G254" s="115"/>
      <c r="H254" s="118"/>
      <c r="I254" s="462"/>
      <c r="J254" s="119"/>
      <c r="K254" s="686"/>
      <c r="L254" s="709"/>
      <c r="M254" s="739"/>
      <c r="N254" s="556"/>
      <c r="O254" s="556"/>
      <c r="P254" s="556"/>
      <c r="Q254" s="556"/>
      <c r="R254" s="556"/>
      <c r="S254" s="556"/>
      <c r="T254" s="556"/>
      <c r="U254" s="556"/>
      <c r="V254" s="556"/>
      <c r="W254" s="556"/>
      <c r="X254" s="556"/>
      <c r="Y254" s="556"/>
      <c r="Z254" s="556"/>
    </row>
    <row r="255" spans="1:26" ht="15.75">
      <c r="A255" s="468"/>
      <c r="B255" s="509"/>
      <c r="C255" s="149"/>
      <c r="D255" s="150" t="s">
        <v>102</v>
      </c>
      <c r="E255" s="135" t="s">
        <v>103</v>
      </c>
      <c r="F255" s="151" t="s">
        <v>115</v>
      </c>
      <c r="G255" s="147" t="s">
        <v>117</v>
      </c>
      <c r="H255" s="151" t="s">
        <v>125</v>
      </c>
      <c r="I255" s="152" t="s">
        <v>116</v>
      </c>
      <c r="J255" s="153"/>
      <c r="K255" s="531"/>
      <c r="L255" s="709"/>
      <c r="M255" s="739"/>
    </row>
    <row r="256" spans="1:26" ht="15.75">
      <c r="A256" s="399"/>
      <c r="B256" s="596" t="s">
        <v>143</v>
      </c>
      <c r="C256" s="526" t="s">
        <v>174</v>
      </c>
      <c r="D256" s="471" t="s">
        <v>215</v>
      </c>
      <c r="E256" s="114" t="s">
        <v>224</v>
      </c>
      <c r="F256" s="532" t="s">
        <v>183</v>
      </c>
      <c r="G256" s="174" t="s">
        <v>225</v>
      </c>
      <c r="H256" s="532" t="s">
        <v>183</v>
      </c>
      <c r="I256" s="533" t="s">
        <v>280</v>
      </c>
      <c r="J256" s="119" t="s">
        <v>279</v>
      </c>
      <c r="K256" s="696" t="s">
        <v>241</v>
      </c>
      <c r="L256" s="709"/>
      <c r="M256" s="739"/>
    </row>
    <row r="257" spans="1:26" ht="15" customHeight="1">
      <c r="A257" s="399" t="s">
        <v>390</v>
      </c>
      <c r="B257" s="469" t="s">
        <v>152</v>
      </c>
      <c r="C257" s="525" t="s">
        <v>281</v>
      </c>
      <c r="D257" s="534" t="s">
        <v>216</v>
      </c>
      <c r="E257" s="114" t="s">
        <v>224</v>
      </c>
      <c r="F257" s="532" t="s">
        <v>184</v>
      </c>
      <c r="G257" s="174" t="s">
        <v>225</v>
      </c>
      <c r="H257" s="532" t="s">
        <v>184</v>
      </c>
      <c r="I257" s="533" t="s">
        <v>282</v>
      </c>
      <c r="J257" s="119" t="s">
        <v>279</v>
      </c>
      <c r="K257" s="696" t="s">
        <v>241</v>
      </c>
      <c r="L257" s="709"/>
      <c r="M257" s="739"/>
    </row>
    <row r="258" spans="1:26" ht="15" customHeight="1">
      <c r="A258" s="192" t="s">
        <v>390</v>
      </c>
      <c r="B258" s="469" t="s">
        <v>126</v>
      </c>
      <c r="C258" s="281" t="s">
        <v>234</v>
      </c>
      <c r="D258" s="537" t="s">
        <v>344</v>
      </c>
      <c r="E258" s="46" t="s">
        <v>224</v>
      </c>
      <c r="F258" s="535" t="s">
        <v>185</v>
      </c>
      <c r="G258" s="157" t="s">
        <v>225</v>
      </c>
      <c r="H258" s="535" t="s">
        <v>185</v>
      </c>
      <c r="I258" s="536" t="s">
        <v>345</v>
      </c>
      <c r="J258" s="53" t="s">
        <v>279</v>
      </c>
      <c r="K258" s="531" t="s">
        <v>241</v>
      </c>
      <c r="L258" s="709"/>
      <c r="M258" s="739"/>
    </row>
    <row r="259" spans="1:26" ht="15" customHeight="1">
      <c r="A259" s="192"/>
      <c r="B259" s="470" t="s">
        <v>203</v>
      </c>
      <c r="C259" s="526" t="s">
        <v>343</v>
      </c>
      <c r="D259" s="474" t="s">
        <v>385</v>
      </c>
      <c r="E259" s="46" t="s">
        <v>224</v>
      </c>
      <c r="F259" s="535" t="s">
        <v>357</v>
      </c>
      <c r="G259" s="157" t="s">
        <v>225</v>
      </c>
      <c r="H259" s="535" t="s">
        <v>357</v>
      </c>
      <c r="I259" s="536" t="s">
        <v>429</v>
      </c>
      <c r="J259" s="53" t="s">
        <v>279</v>
      </c>
      <c r="K259" s="531" t="s">
        <v>241</v>
      </c>
      <c r="L259" s="455"/>
      <c r="M259" s="739"/>
    </row>
    <row r="260" spans="1:26" ht="15" customHeight="1">
      <c r="A260" s="192"/>
      <c r="B260" s="596" t="s">
        <v>143</v>
      </c>
      <c r="C260" s="456" t="s">
        <v>383</v>
      </c>
      <c r="D260" s="537" t="s">
        <v>386</v>
      </c>
      <c r="E260" s="46" t="s">
        <v>224</v>
      </c>
      <c r="F260" s="535" t="s">
        <v>381</v>
      </c>
      <c r="G260" s="157" t="s">
        <v>225</v>
      </c>
      <c r="H260" s="535" t="s">
        <v>381</v>
      </c>
      <c r="I260" s="536" t="s">
        <v>430</v>
      </c>
      <c r="J260" s="53" t="s">
        <v>279</v>
      </c>
      <c r="K260" s="531" t="s">
        <v>241</v>
      </c>
      <c r="L260" s="716"/>
      <c r="M260" s="739"/>
    </row>
    <row r="261" spans="1:26" ht="15" customHeight="1">
      <c r="A261" s="192" t="s">
        <v>390</v>
      </c>
      <c r="B261" s="470" t="s">
        <v>152</v>
      </c>
      <c r="C261" s="526" t="s">
        <v>427</v>
      </c>
      <c r="D261" s="537" t="s">
        <v>428</v>
      </c>
      <c r="E261" s="46" t="s">
        <v>224</v>
      </c>
      <c r="F261" s="535" t="s">
        <v>400</v>
      </c>
      <c r="G261" s="157" t="s">
        <v>225</v>
      </c>
      <c r="H261" s="535" t="s">
        <v>400</v>
      </c>
      <c r="I261" s="536" t="s">
        <v>431</v>
      </c>
      <c r="J261" s="53" t="s">
        <v>279</v>
      </c>
      <c r="K261" s="531" t="s">
        <v>241</v>
      </c>
      <c r="L261" s="716"/>
      <c r="M261" s="739"/>
    </row>
    <row r="262" spans="1:26" ht="15" customHeight="1">
      <c r="A262" s="192" t="s">
        <v>390</v>
      </c>
      <c r="B262" s="470" t="s">
        <v>126</v>
      </c>
      <c r="C262" s="526" t="s">
        <v>384</v>
      </c>
      <c r="D262" s="50" t="s">
        <v>491</v>
      </c>
      <c r="E262" s="46" t="s">
        <v>224</v>
      </c>
      <c r="F262" s="51" t="s">
        <v>443</v>
      </c>
      <c r="G262" s="157" t="s">
        <v>225</v>
      </c>
      <c r="H262" s="51" t="s">
        <v>443</v>
      </c>
      <c r="I262" s="459" t="s">
        <v>494</v>
      </c>
      <c r="J262" s="53" t="s">
        <v>279</v>
      </c>
      <c r="K262" s="531" t="s">
        <v>241</v>
      </c>
      <c r="L262" s="716"/>
      <c r="M262" s="739"/>
    </row>
    <row r="263" spans="1:26" ht="15" customHeight="1">
      <c r="A263" s="485"/>
      <c r="B263" s="486" t="s">
        <v>203</v>
      </c>
      <c r="C263" s="546" t="s">
        <v>590</v>
      </c>
      <c r="D263" s="547" t="s">
        <v>591</v>
      </c>
      <c r="E263" s="480" t="s">
        <v>224</v>
      </c>
      <c r="F263" s="543" t="s">
        <v>513</v>
      </c>
      <c r="G263" s="544" t="s">
        <v>225</v>
      </c>
      <c r="H263" s="543" t="s">
        <v>513</v>
      </c>
      <c r="I263" s="545" t="s">
        <v>593</v>
      </c>
      <c r="J263" s="524" t="s">
        <v>279</v>
      </c>
      <c r="K263" s="697" t="s">
        <v>241</v>
      </c>
      <c r="L263" s="713"/>
      <c r="M263" s="740" t="s">
        <v>721</v>
      </c>
    </row>
    <row r="264" spans="1:26" ht="15" customHeight="1">
      <c r="A264" s="485"/>
      <c r="B264" s="486" t="s">
        <v>143</v>
      </c>
      <c r="C264" s="546" t="s">
        <v>594</v>
      </c>
      <c r="D264" s="654" t="s">
        <v>595</v>
      </c>
      <c r="E264" s="480" t="s">
        <v>224</v>
      </c>
      <c r="F264" s="655" t="s">
        <v>535</v>
      </c>
      <c r="G264" s="544" t="s">
        <v>225</v>
      </c>
      <c r="H264" s="655" t="s">
        <v>535</v>
      </c>
      <c r="I264" s="482" t="s">
        <v>596</v>
      </c>
      <c r="J264" s="524" t="s">
        <v>279</v>
      </c>
      <c r="K264" s="697" t="s">
        <v>241</v>
      </c>
      <c r="L264" s="713"/>
      <c r="M264" s="740" t="s">
        <v>722</v>
      </c>
    </row>
    <row r="265" spans="1:26" ht="15.75">
      <c r="A265" s="192"/>
      <c r="B265" s="470"/>
      <c r="C265" s="526"/>
      <c r="D265" s="537"/>
      <c r="E265" s="46"/>
      <c r="F265" s="535"/>
      <c r="G265" s="157"/>
      <c r="H265" s="535"/>
      <c r="I265" s="536"/>
      <c r="J265" s="53"/>
      <c r="K265" s="531"/>
      <c r="L265" s="460"/>
      <c r="M265" s="739"/>
    </row>
    <row r="266" spans="1:26" ht="15.75">
      <c r="A266" s="183"/>
      <c r="B266" s="470"/>
      <c r="C266" s="526"/>
      <c r="D266" s="50"/>
      <c r="E266" s="46"/>
      <c r="F266" s="51"/>
      <c r="G266" s="157"/>
      <c r="H266" s="51"/>
      <c r="I266" s="459"/>
      <c r="J266" s="53"/>
      <c r="K266" s="531"/>
      <c r="L266" s="709"/>
      <c r="M266" s="739"/>
    </row>
    <row r="267" spans="1:26" ht="15.75">
      <c r="A267" s="468"/>
      <c r="B267" s="573"/>
      <c r="C267" s="574"/>
      <c r="D267" s="575"/>
      <c r="E267" s="576"/>
      <c r="F267" s="577"/>
      <c r="G267" s="578"/>
      <c r="H267" s="579"/>
      <c r="I267" s="610"/>
      <c r="J267" s="153"/>
      <c r="K267" s="531"/>
      <c r="L267" s="709"/>
      <c r="M267" s="739"/>
    </row>
    <row r="268" spans="1:26" ht="15" customHeight="1">
      <c r="A268" s="192"/>
      <c r="B268" s="470" t="s">
        <v>277</v>
      </c>
      <c r="C268" s="491" t="s">
        <v>346</v>
      </c>
      <c r="D268" s="457" t="s">
        <v>331</v>
      </c>
      <c r="E268" s="46" t="s">
        <v>224</v>
      </c>
      <c r="F268" s="518" t="s">
        <v>183</v>
      </c>
      <c r="G268" s="539" t="s">
        <v>225</v>
      </c>
      <c r="H268" s="518" t="s">
        <v>183</v>
      </c>
      <c r="I268" s="519" t="s">
        <v>185</v>
      </c>
      <c r="J268" s="540" t="s">
        <v>118</v>
      </c>
      <c r="K268" s="531" t="s">
        <v>283</v>
      </c>
      <c r="L268" s="709"/>
      <c r="M268" s="739"/>
    </row>
    <row r="269" spans="1:26" ht="15" customHeight="1">
      <c r="A269" s="192"/>
      <c r="B269" s="470" t="s">
        <v>276</v>
      </c>
      <c r="C269" s="491" t="s">
        <v>432</v>
      </c>
      <c r="D269" s="457" t="s">
        <v>339</v>
      </c>
      <c r="E269" s="46" t="s">
        <v>224</v>
      </c>
      <c r="F269" s="518" t="s">
        <v>184</v>
      </c>
      <c r="G269" s="539" t="s">
        <v>225</v>
      </c>
      <c r="H269" s="518" t="s">
        <v>184</v>
      </c>
      <c r="I269" s="519" t="s">
        <v>357</v>
      </c>
      <c r="J269" s="540" t="s">
        <v>118</v>
      </c>
      <c r="K269" s="531" t="s">
        <v>283</v>
      </c>
      <c r="L269" s="709"/>
      <c r="M269" s="739"/>
    </row>
    <row r="270" spans="1:26" ht="15" customHeight="1">
      <c r="A270" s="192" t="s">
        <v>390</v>
      </c>
      <c r="B270" s="470" t="s">
        <v>549</v>
      </c>
      <c r="C270" s="491" t="s">
        <v>550</v>
      </c>
      <c r="D270" s="457" t="s">
        <v>393</v>
      </c>
      <c r="E270" s="46" t="s">
        <v>224</v>
      </c>
      <c r="F270" s="518" t="s">
        <v>185</v>
      </c>
      <c r="G270" s="539" t="s">
        <v>225</v>
      </c>
      <c r="H270" s="518" t="s">
        <v>185</v>
      </c>
      <c r="I270" s="519" t="s">
        <v>381</v>
      </c>
      <c r="J270" s="540" t="s">
        <v>118</v>
      </c>
      <c r="K270" s="531" t="s">
        <v>283</v>
      </c>
      <c r="L270" s="709"/>
      <c r="M270" s="739"/>
    </row>
    <row r="271" spans="1:26" s="77" customFormat="1" ht="15" customHeight="1">
      <c r="A271" s="192"/>
      <c r="B271" s="470" t="s">
        <v>273</v>
      </c>
      <c r="C271" s="491" t="s">
        <v>278</v>
      </c>
      <c r="D271" s="457" t="s">
        <v>394</v>
      </c>
      <c r="E271" s="46" t="s">
        <v>224</v>
      </c>
      <c r="F271" s="518" t="s">
        <v>357</v>
      </c>
      <c r="G271" s="539" t="s">
        <v>225</v>
      </c>
      <c r="H271" s="518" t="s">
        <v>357</v>
      </c>
      <c r="I271" s="519" t="s">
        <v>400</v>
      </c>
      <c r="J271" s="540" t="s">
        <v>118</v>
      </c>
      <c r="K271" s="531" t="s">
        <v>283</v>
      </c>
      <c r="L271" s="709"/>
      <c r="M271" s="739"/>
      <c r="N271" s="556"/>
      <c r="O271" s="556"/>
      <c r="P271" s="556"/>
      <c r="Q271" s="556"/>
      <c r="R271" s="556"/>
      <c r="S271" s="556"/>
      <c r="T271" s="556"/>
      <c r="U271" s="556"/>
      <c r="V271" s="556"/>
      <c r="W271" s="556"/>
      <c r="X271" s="556"/>
      <c r="Y271" s="556"/>
      <c r="Z271" s="556"/>
    </row>
    <row r="272" spans="1:26" s="77" customFormat="1" ht="15" customHeight="1">
      <c r="A272" s="192" t="s">
        <v>390</v>
      </c>
      <c r="B272" s="470" t="s">
        <v>723</v>
      </c>
      <c r="C272" s="491" t="s">
        <v>714</v>
      </c>
      <c r="D272" s="457" t="s">
        <v>508</v>
      </c>
      <c r="E272" s="46" t="s">
        <v>224</v>
      </c>
      <c r="F272" s="518" t="s">
        <v>381</v>
      </c>
      <c r="G272" s="539" t="s">
        <v>225</v>
      </c>
      <c r="H272" s="518" t="s">
        <v>381</v>
      </c>
      <c r="I272" s="519" t="s">
        <v>443</v>
      </c>
      <c r="J272" s="540" t="s">
        <v>118</v>
      </c>
      <c r="K272" s="531" t="s">
        <v>283</v>
      </c>
      <c r="L272" s="709"/>
      <c r="M272" s="739"/>
      <c r="N272" s="556"/>
      <c r="O272" s="556"/>
      <c r="P272" s="556"/>
      <c r="Q272" s="556"/>
      <c r="R272" s="556"/>
      <c r="S272" s="556"/>
      <c r="T272" s="556"/>
      <c r="U272" s="556"/>
      <c r="V272" s="556"/>
      <c r="W272" s="556"/>
      <c r="X272" s="556"/>
      <c r="Y272" s="556"/>
      <c r="Z272" s="556"/>
    </row>
    <row r="273" spans="1:26" s="77" customFormat="1" ht="15" customHeight="1">
      <c r="A273" s="192"/>
      <c r="B273" s="470" t="s">
        <v>276</v>
      </c>
      <c r="C273" s="491" t="s">
        <v>527</v>
      </c>
      <c r="D273" s="457" t="s">
        <v>509</v>
      </c>
      <c r="E273" s="46" t="s">
        <v>224</v>
      </c>
      <c r="F273" s="518" t="s">
        <v>400</v>
      </c>
      <c r="G273" s="539" t="s">
        <v>225</v>
      </c>
      <c r="H273" s="518" t="s">
        <v>400</v>
      </c>
      <c r="I273" s="519" t="s">
        <v>513</v>
      </c>
      <c r="J273" s="540" t="s">
        <v>118</v>
      </c>
      <c r="K273" s="531" t="s">
        <v>283</v>
      </c>
      <c r="L273" s="709"/>
      <c r="M273" s="739"/>
      <c r="N273" s="556"/>
      <c r="O273" s="556"/>
      <c r="P273" s="556"/>
      <c r="Q273" s="556"/>
      <c r="R273" s="556"/>
      <c r="S273" s="556"/>
      <c r="T273" s="556"/>
      <c r="U273" s="556"/>
      <c r="V273" s="556"/>
      <c r="W273" s="556"/>
      <c r="X273" s="556"/>
      <c r="Y273" s="556"/>
      <c r="Z273" s="556"/>
    </row>
    <row r="274" spans="1:26" ht="15" customHeight="1">
      <c r="A274" s="485"/>
      <c r="B274" s="486" t="s">
        <v>549</v>
      </c>
      <c r="C274" s="492" t="s">
        <v>724</v>
      </c>
      <c r="D274" s="484" t="s">
        <v>608</v>
      </c>
      <c r="E274" s="480" t="s">
        <v>224</v>
      </c>
      <c r="F274" s="522" t="s">
        <v>443</v>
      </c>
      <c r="G274" s="541" t="s">
        <v>225</v>
      </c>
      <c r="H274" s="522" t="s">
        <v>443</v>
      </c>
      <c r="I274" s="523" t="s">
        <v>535</v>
      </c>
      <c r="J274" s="542" t="s">
        <v>118</v>
      </c>
      <c r="K274" s="697" t="s">
        <v>283</v>
      </c>
      <c r="L274" s="713"/>
      <c r="M274" s="740">
        <v>9999</v>
      </c>
    </row>
    <row r="275" spans="1:26" s="77" customFormat="1" ht="15" customHeight="1">
      <c r="A275" s="485"/>
      <c r="B275" s="486" t="s">
        <v>273</v>
      </c>
      <c r="C275" s="492" t="s">
        <v>432</v>
      </c>
      <c r="D275" s="484" t="s">
        <v>609</v>
      </c>
      <c r="E275" s="480" t="s">
        <v>224</v>
      </c>
      <c r="F275" s="522" t="s">
        <v>513</v>
      </c>
      <c r="G275" s="541" t="s">
        <v>225</v>
      </c>
      <c r="H275" s="522" t="s">
        <v>513</v>
      </c>
      <c r="I275" s="523" t="s">
        <v>610</v>
      </c>
      <c r="J275" s="542" t="s">
        <v>118</v>
      </c>
      <c r="K275" s="697" t="s">
        <v>283</v>
      </c>
      <c r="L275" s="713"/>
      <c r="M275" s="740">
        <v>9999</v>
      </c>
      <c r="N275" s="556"/>
      <c r="O275" s="556"/>
      <c r="P275" s="556"/>
      <c r="Q275" s="556"/>
      <c r="R275" s="556"/>
      <c r="S275" s="556"/>
      <c r="T275" s="556"/>
      <c r="U275" s="556"/>
      <c r="V275" s="556"/>
      <c r="W275" s="556"/>
      <c r="X275" s="556"/>
      <c r="Y275" s="556"/>
      <c r="Z275" s="556"/>
    </row>
    <row r="276" spans="1:26" s="77" customFormat="1" ht="15" customHeight="1">
      <c r="A276" s="55"/>
      <c r="B276" s="495"/>
      <c r="C276" s="59"/>
      <c r="D276" s="45"/>
      <c r="E276" s="44"/>
      <c r="F276" s="51"/>
      <c r="G276" s="44"/>
      <c r="H276" s="51"/>
      <c r="I276" s="459"/>
      <c r="J276" s="53"/>
      <c r="K276" s="531"/>
      <c r="L276" s="709"/>
      <c r="M276" s="739"/>
      <c r="N276" s="556"/>
      <c r="O276" s="556"/>
      <c r="P276" s="556"/>
      <c r="Q276" s="556"/>
      <c r="R276" s="556"/>
      <c r="S276" s="556"/>
      <c r="T276" s="556"/>
      <c r="U276" s="556"/>
      <c r="V276" s="556"/>
      <c r="W276" s="556"/>
      <c r="X276" s="556"/>
      <c r="Y276" s="556"/>
      <c r="Z276" s="556"/>
    </row>
    <row r="277" spans="1:26" ht="15" customHeight="1">
      <c r="A277" s="55"/>
      <c r="B277" s="495"/>
      <c r="C277" s="59"/>
      <c r="D277" s="45"/>
      <c r="E277" s="44"/>
      <c r="F277" s="51"/>
      <c r="G277" s="44"/>
      <c r="H277" s="51"/>
      <c r="I277" s="459"/>
      <c r="J277" s="53"/>
      <c r="K277" s="531"/>
      <c r="L277" s="709"/>
      <c r="M277" s="739"/>
    </row>
    <row r="278" spans="1:26" s="77" customFormat="1" ht="15.95" customHeight="1">
      <c r="A278" s="55"/>
      <c r="B278" s="495"/>
      <c r="C278" s="59"/>
      <c r="D278" s="45"/>
      <c r="E278" s="115"/>
      <c r="F278" s="47"/>
      <c r="G278" s="115"/>
      <c r="H278" s="47"/>
      <c r="I278" s="459"/>
      <c r="J278" s="119"/>
      <c r="K278" s="687"/>
      <c r="L278" s="709"/>
      <c r="M278" s="739"/>
      <c r="N278" s="556"/>
      <c r="O278" s="556"/>
      <c r="P278" s="556"/>
      <c r="Q278" s="556"/>
      <c r="R278" s="556"/>
      <c r="S278" s="556"/>
      <c r="T278" s="556"/>
      <c r="U278" s="556"/>
      <c r="V278" s="556"/>
      <c r="W278" s="556"/>
      <c r="X278" s="556"/>
      <c r="Y278" s="556"/>
      <c r="Z278" s="556"/>
    </row>
    <row r="279" spans="1:26" s="77" customFormat="1" ht="15" customHeight="1">
      <c r="A279" s="55"/>
      <c r="B279" s="495"/>
      <c r="C279" s="59"/>
      <c r="D279" s="45"/>
      <c r="E279" s="115"/>
      <c r="F279" s="52"/>
      <c r="G279" s="115"/>
      <c r="H279" s="51"/>
      <c r="I279" s="459"/>
      <c r="J279" s="119"/>
      <c r="K279" s="531"/>
      <c r="L279" s="709"/>
      <c r="M279" s="739"/>
      <c r="N279" s="556"/>
      <c r="O279" s="556"/>
      <c r="P279" s="556"/>
      <c r="Q279" s="556"/>
      <c r="R279" s="556"/>
      <c r="S279" s="556"/>
      <c r="T279" s="556"/>
      <c r="U279" s="556"/>
      <c r="V279" s="556"/>
      <c r="W279" s="556"/>
      <c r="X279" s="556"/>
      <c r="Y279" s="556"/>
      <c r="Z279" s="556"/>
    </row>
    <row r="280" spans="1:26" ht="15.75">
      <c r="A280" s="468"/>
      <c r="B280" s="509"/>
      <c r="C280" s="149"/>
      <c r="D280" s="580"/>
      <c r="E280" s="135"/>
      <c r="F280" s="581"/>
      <c r="G280" s="147"/>
      <c r="H280" s="581"/>
      <c r="I280" s="610"/>
      <c r="J280" s="153"/>
      <c r="K280" s="531"/>
      <c r="L280" s="709"/>
      <c r="M280" s="739"/>
    </row>
    <row r="281" spans="1:26" ht="15.75">
      <c r="A281" s="192"/>
      <c r="B281" s="596" t="s">
        <v>149</v>
      </c>
      <c r="C281" s="526" t="s">
        <v>285</v>
      </c>
      <c r="D281" s="517" t="s">
        <v>286</v>
      </c>
      <c r="E281" s="46" t="s">
        <v>224</v>
      </c>
      <c r="F281" s="518" t="s">
        <v>178</v>
      </c>
      <c r="G281" s="44" t="s">
        <v>225</v>
      </c>
      <c r="H281" s="518" t="s">
        <v>178</v>
      </c>
      <c r="I281" s="476" t="s">
        <v>217</v>
      </c>
      <c r="J281" s="49" t="s">
        <v>284</v>
      </c>
      <c r="K281" s="531" t="s">
        <v>241</v>
      </c>
      <c r="L281" s="709"/>
      <c r="M281" s="739"/>
    </row>
    <row r="282" spans="1:26" ht="15.75">
      <c r="A282" s="192"/>
      <c r="B282" s="596" t="s">
        <v>153</v>
      </c>
      <c r="C282" s="526" t="s">
        <v>287</v>
      </c>
      <c r="D282" s="517" t="s">
        <v>288</v>
      </c>
      <c r="E282" s="46" t="s">
        <v>224</v>
      </c>
      <c r="F282" s="518" t="s">
        <v>184</v>
      </c>
      <c r="G282" s="44" t="s">
        <v>225</v>
      </c>
      <c r="H282" s="518" t="s">
        <v>184</v>
      </c>
      <c r="I282" s="476" t="s">
        <v>289</v>
      </c>
      <c r="J282" s="49" t="s">
        <v>284</v>
      </c>
      <c r="K282" s="531" t="s">
        <v>241</v>
      </c>
      <c r="L282" s="709"/>
      <c r="M282" s="739"/>
    </row>
    <row r="283" spans="1:26" ht="15" customHeight="1">
      <c r="A283" s="192"/>
      <c r="B283" s="596" t="s">
        <v>119</v>
      </c>
      <c r="C283" s="526" t="s">
        <v>290</v>
      </c>
      <c r="D283" s="517" t="s">
        <v>291</v>
      </c>
      <c r="E283" s="46" t="s">
        <v>224</v>
      </c>
      <c r="F283" s="518" t="s">
        <v>217</v>
      </c>
      <c r="G283" s="44" t="s">
        <v>225</v>
      </c>
      <c r="H283" s="518" t="s">
        <v>217</v>
      </c>
      <c r="I283" s="476" t="s">
        <v>292</v>
      </c>
      <c r="J283" s="49" t="s">
        <v>284</v>
      </c>
      <c r="K283" s="531" t="s">
        <v>241</v>
      </c>
      <c r="L283" s="709"/>
      <c r="M283" s="739"/>
    </row>
    <row r="284" spans="1:26" ht="15" customHeight="1">
      <c r="A284" s="192"/>
      <c r="B284" s="596" t="s">
        <v>149</v>
      </c>
      <c r="C284" s="717" t="s">
        <v>597</v>
      </c>
      <c r="D284" s="517" t="s">
        <v>354</v>
      </c>
      <c r="E284" s="46" t="s">
        <v>224</v>
      </c>
      <c r="F284" s="518" t="s">
        <v>289</v>
      </c>
      <c r="G284" s="44" t="s">
        <v>225</v>
      </c>
      <c r="H284" s="518" t="s">
        <v>289</v>
      </c>
      <c r="I284" s="476" t="s">
        <v>355</v>
      </c>
      <c r="J284" s="49" t="s">
        <v>284</v>
      </c>
      <c r="K284" s="531" t="s">
        <v>241</v>
      </c>
      <c r="L284" s="709"/>
      <c r="M284" s="739"/>
    </row>
    <row r="285" spans="1:26" ht="15" customHeight="1">
      <c r="A285" s="192"/>
      <c r="B285" s="596" t="s">
        <v>153</v>
      </c>
      <c r="C285" s="526" t="s">
        <v>433</v>
      </c>
      <c r="D285" s="517" t="s">
        <v>435</v>
      </c>
      <c r="E285" s="46" t="s">
        <v>224</v>
      </c>
      <c r="F285" s="518" t="s">
        <v>292</v>
      </c>
      <c r="G285" s="44" t="s">
        <v>225</v>
      </c>
      <c r="H285" s="518" t="s">
        <v>292</v>
      </c>
      <c r="I285" s="476" t="s">
        <v>399</v>
      </c>
      <c r="J285" s="49" t="s">
        <v>284</v>
      </c>
      <c r="K285" s="531" t="s">
        <v>241</v>
      </c>
      <c r="L285" s="709"/>
      <c r="M285" s="739"/>
    </row>
    <row r="286" spans="1:26" ht="15" customHeight="1">
      <c r="A286" s="192"/>
      <c r="B286" s="596" t="s">
        <v>119</v>
      </c>
      <c r="C286" s="526" t="s">
        <v>434</v>
      </c>
      <c r="D286" s="517" t="s">
        <v>436</v>
      </c>
      <c r="E286" s="46" t="s">
        <v>224</v>
      </c>
      <c r="F286" s="518" t="s">
        <v>400</v>
      </c>
      <c r="G286" s="44" t="s">
        <v>225</v>
      </c>
      <c r="H286" s="518" t="s">
        <v>400</v>
      </c>
      <c r="I286" s="476" t="s">
        <v>438</v>
      </c>
      <c r="J286" s="49" t="s">
        <v>284</v>
      </c>
      <c r="K286" s="531" t="s">
        <v>241</v>
      </c>
      <c r="L286" s="709"/>
      <c r="M286" s="739"/>
    </row>
    <row r="287" spans="1:26" ht="15" customHeight="1">
      <c r="A287" s="192"/>
      <c r="B287" s="596" t="s">
        <v>149</v>
      </c>
      <c r="C287" s="717" t="s">
        <v>598</v>
      </c>
      <c r="D287" s="517" t="s">
        <v>437</v>
      </c>
      <c r="E287" s="46" t="s">
        <v>224</v>
      </c>
      <c r="F287" s="518" t="s">
        <v>399</v>
      </c>
      <c r="G287" s="44" t="s">
        <v>225</v>
      </c>
      <c r="H287" s="518" t="s">
        <v>399</v>
      </c>
      <c r="I287" s="476" t="s">
        <v>439</v>
      </c>
      <c r="J287" s="49" t="s">
        <v>284</v>
      </c>
      <c r="K287" s="531" t="s">
        <v>241</v>
      </c>
      <c r="L287" s="709"/>
      <c r="M287" s="739"/>
    </row>
    <row r="288" spans="1:26" ht="15" customHeight="1">
      <c r="A288" s="192"/>
      <c r="B288" s="596" t="s">
        <v>153</v>
      </c>
      <c r="C288" s="526" t="s">
        <v>528</v>
      </c>
      <c r="D288" s="517" t="s">
        <v>530</v>
      </c>
      <c r="E288" s="46" t="s">
        <v>224</v>
      </c>
      <c r="F288" s="518" t="s">
        <v>438</v>
      </c>
      <c r="G288" s="44" t="s">
        <v>225</v>
      </c>
      <c r="H288" s="518" t="s">
        <v>438</v>
      </c>
      <c r="I288" s="476" t="s">
        <v>532</v>
      </c>
      <c r="J288" s="49" t="s">
        <v>284</v>
      </c>
      <c r="K288" s="531" t="s">
        <v>241</v>
      </c>
      <c r="L288" s="716"/>
      <c r="M288" s="739"/>
    </row>
    <row r="289" spans="1:26" ht="15" customHeight="1">
      <c r="A289" s="192"/>
      <c r="B289" s="596" t="s">
        <v>119</v>
      </c>
      <c r="C289" s="526" t="s">
        <v>529</v>
      </c>
      <c r="D289" s="517" t="s">
        <v>531</v>
      </c>
      <c r="E289" s="46" t="s">
        <v>224</v>
      </c>
      <c r="F289" s="518" t="s">
        <v>439</v>
      </c>
      <c r="G289" s="44" t="s">
        <v>225</v>
      </c>
      <c r="H289" s="518" t="s">
        <v>439</v>
      </c>
      <c r="I289" s="476" t="s">
        <v>533</v>
      </c>
      <c r="J289" s="49" t="s">
        <v>284</v>
      </c>
      <c r="K289" s="531" t="s">
        <v>241</v>
      </c>
      <c r="L289" s="716"/>
      <c r="M289" s="739"/>
    </row>
    <row r="290" spans="1:26" ht="15" customHeight="1">
      <c r="A290" s="485"/>
      <c r="B290" s="597" t="s">
        <v>149</v>
      </c>
      <c r="C290" s="546" t="s">
        <v>600</v>
      </c>
      <c r="D290" s="521" t="s">
        <v>602</v>
      </c>
      <c r="E290" s="480" t="s">
        <v>224</v>
      </c>
      <c r="F290" s="522" t="s">
        <v>532</v>
      </c>
      <c r="G290" s="488" t="s">
        <v>225</v>
      </c>
      <c r="H290" s="522" t="s">
        <v>532</v>
      </c>
      <c r="I290" s="489" t="s">
        <v>604</v>
      </c>
      <c r="J290" s="483" t="s">
        <v>284</v>
      </c>
      <c r="K290" s="697" t="s">
        <v>241</v>
      </c>
      <c r="L290" s="713"/>
      <c r="M290" s="740">
        <v>9999</v>
      </c>
    </row>
    <row r="291" spans="1:26" ht="15" customHeight="1">
      <c r="A291" s="485"/>
      <c r="B291" s="597" t="s">
        <v>599</v>
      </c>
      <c r="C291" s="546" t="s">
        <v>601</v>
      </c>
      <c r="D291" s="521" t="s">
        <v>603</v>
      </c>
      <c r="E291" s="480" t="s">
        <v>224</v>
      </c>
      <c r="F291" s="522" t="s">
        <v>606</v>
      </c>
      <c r="G291" s="488" t="s">
        <v>225</v>
      </c>
      <c r="H291" s="522" t="s">
        <v>606</v>
      </c>
      <c r="I291" s="489" t="s">
        <v>605</v>
      </c>
      <c r="J291" s="483" t="s">
        <v>284</v>
      </c>
      <c r="K291" s="697" t="s">
        <v>241</v>
      </c>
      <c r="L291" s="713"/>
      <c r="M291" s="740">
        <v>9999</v>
      </c>
    </row>
    <row r="292" spans="1:26" ht="15" customHeight="1">
      <c r="A292" s="183"/>
      <c r="B292" s="510"/>
      <c r="C292" s="60"/>
      <c r="D292" s="84"/>
      <c r="E292" s="158"/>
      <c r="F292" s="159"/>
      <c r="G292" s="157"/>
      <c r="H292" s="159"/>
      <c r="I292" s="612"/>
      <c r="J292" s="53"/>
      <c r="K292" s="706"/>
      <c r="L292" s="709"/>
      <c r="M292" s="739"/>
    </row>
    <row r="293" spans="1:26" ht="15" customHeight="1">
      <c r="A293" s="183"/>
      <c r="B293" s="510"/>
      <c r="C293" s="60"/>
      <c r="D293" s="84"/>
      <c r="E293" s="158"/>
      <c r="F293" s="159"/>
      <c r="G293" s="44"/>
      <c r="H293" s="159"/>
      <c r="I293" s="612"/>
      <c r="J293" s="53"/>
      <c r="K293" s="699"/>
      <c r="L293" s="709"/>
      <c r="M293" s="739"/>
    </row>
    <row r="294" spans="1:26" ht="15" customHeight="1">
      <c r="A294" s="468"/>
      <c r="B294" s="509"/>
      <c r="C294" s="149"/>
      <c r="D294" s="582"/>
      <c r="E294" s="135"/>
      <c r="F294" s="583"/>
      <c r="G294" s="147"/>
      <c r="H294" s="581"/>
      <c r="I294" s="610"/>
      <c r="J294" s="153"/>
      <c r="K294" s="531"/>
      <c r="L294" s="709"/>
      <c r="M294" s="739"/>
    </row>
    <row r="295" spans="1:26" ht="15.75">
      <c r="A295" s="192"/>
      <c r="B295" s="596" t="s">
        <v>295</v>
      </c>
      <c r="C295" s="526" t="s">
        <v>356</v>
      </c>
      <c r="D295" s="537" t="s">
        <v>286</v>
      </c>
      <c r="E295" s="46" t="s">
        <v>224</v>
      </c>
      <c r="F295" s="535" t="s">
        <v>182</v>
      </c>
      <c r="G295" s="157" t="s">
        <v>225</v>
      </c>
      <c r="H295" s="535" t="s">
        <v>182</v>
      </c>
      <c r="I295" s="536" t="s">
        <v>185</v>
      </c>
      <c r="J295" s="53" t="s">
        <v>294</v>
      </c>
      <c r="K295" s="531" t="s">
        <v>283</v>
      </c>
      <c r="L295" s="709"/>
      <c r="M295" s="739"/>
    </row>
    <row r="296" spans="1:26" s="77" customFormat="1" ht="15" customHeight="1">
      <c r="A296" s="192"/>
      <c r="B296" s="596" t="s">
        <v>296</v>
      </c>
      <c r="C296" s="526" t="s">
        <v>298</v>
      </c>
      <c r="D296" s="537" t="s">
        <v>288</v>
      </c>
      <c r="E296" s="46" t="s">
        <v>224</v>
      </c>
      <c r="F296" s="535" t="s">
        <v>180</v>
      </c>
      <c r="G296" s="157" t="s">
        <v>225</v>
      </c>
      <c r="H296" s="535" t="s">
        <v>180</v>
      </c>
      <c r="I296" s="536" t="s">
        <v>357</v>
      </c>
      <c r="J296" s="53" t="s">
        <v>294</v>
      </c>
      <c r="K296" s="531" t="s">
        <v>283</v>
      </c>
      <c r="L296" s="709"/>
      <c r="M296" s="739"/>
      <c r="N296" s="556"/>
      <c r="O296" s="556"/>
      <c r="P296" s="556"/>
      <c r="Q296" s="556"/>
      <c r="R296" s="556"/>
      <c r="S296" s="556"/>
      <c r="T296" s="556"/>
      <c r="U296" s="556"/>
      <c r="V296" s="556"/>
      <c r="W296" s="556"/>
      <c r="X296" s="556"/>
      <c r="Y296" s="556"/>
      <c r="Z296" s="556"/>
    </row>
    <row r="297" spans="1:26" s="77" customFormat="1" ht="15" customHeight="1">
      <c r="A297" s="192"/>
      <c r="B297" s="596" t="s">
        <v>297</v>
      </c>
      <c r="C297" s="526" t="s">
        <v>440</v>
      </c>
      <c r="D297" s="537" t="s">
        <v>291</v>
      </c>
      <c r="E297" s="46" t="s">
        <v>224</v>
      </c>
      <c r="F297" s="535" t="s">
        <v>340</v>
      </c>
      <c r="G297" s="157" t="s">
        <v>225</v>
      </c>
      <c r="H297" s="535" t="s">
        <v>340</v>
      </c>
      <c r="I297" s="536" t="s">
        <v>381</v>
      </c>
      <c r="J297" s="53" t="s">
        <v>294</v>
      </c>
      <c r="K297" s="531" t="s">
        <v>283</v>
      </c>
      <c r="L297" s="709"/>
      <c r="M297" s="739"/>
      <c r="N297" s="556"/>
      <c r="O297" s="556"/>
      <c r="P297" s="556"/>
      <c r="Q297" s="556"/>
      <c r="R297" s="556"/>
      <c r="S297" s="556"/>
      <c r="T297" s="556"/>
      <c r="U297" s="556"/>
      <c r="V297" s="556"/>
      <c r="W297" s="556"/>
      <c r="X297" s="556"/>
      <c r="Y297" s="556"/>
      <c r="Z297" s="556"/>
    </row>
    <row r="298" spans="1:26" s="77" customFormat="1" ht="15" customHeight="1">
      <c r="A298" s="192"/>
      <c r="B298" s="596" t="s">
        <v>293</v>
      </c>
      <c r="C298" s="526" t="s">
        <v>441</v>
      </c>
      <c r="D298" s="537" t="s">
        <v>354</v>
      </c>
      <c r="E298" s="46" t="s">
        <v>224</v>
      </c>
      <c r="F298" s="535" t="s">
        <v>412</v>
      </c>
      <c r="G298" s="157" t="s">
        <v>225</v>
      </c>
      <c r="H298" s="535" t="s">
        <v>412</v>
      </c>
      <c r="I298" s="536" t="s">
        <v>400</v>
      </c>
      <c r="J298" s="53" t="s">
        <v>294</v>
      </c>
      <c r="K298" s="531" t="s">
        <v>283</v>
      </c>
      <c r="L298" s="709"/>
      <c r="M298" s="739"/>
      <c r="N298" s="556"/>
      <c r="O298" s="556"/>
      <c r="P298" s="556"/>
      <c r="Q298" s="556"/>
      <c r="R298" s="556"/>
      <c r="S298" s="556"/>
      <c r="T298" s="556"/>
      <c r="U298" s="556"/>
      <c r="V298" s="556"/>
      <c r="W298" s="556"/>
      <c r="X298" s="556"/>
      <c r="Y298" s="556"/>
      <c r="Z298" s="556"/>
    </row>
    <row r="299" spans="1:26" s="77" customFormat="1" ht="15" customHeight="1">
      <c r="A299" s="192"/>
      <c r="B299" s="596" t="s">
        <v>295</v>
      </c>
      <c r="C299" s="526" t="s">
        <v>442</v>
      </c>
      <c r="D299" s="537" t="s">
        <v>435</v>
      </c>
      <c r="E299" s="46" t="s">
        <v>224</v>
      </c>
      <c r="F299" s="535" t="s">
        <v>422</v>
      </c>
      <c r="G299" s="157" t="s">
        <v>225</v>
      </c>
      <c r="H299" s="535" t="s">
        <v>422</v>
      </c>
      <c r="I299" s="536" t="s">
        <v>443</v>
      </c>
      <c r="J299" s="53" t="s">
        <v>294</v>
      </c>
      <c r="K299" s="531" t="s">
        <v>283</v>
      </c>
      <c r="L299" s="709"/>
      <c r="M299" s="739"/>
      <c r="N299" s="556"/>
      <c r="O299" s="556"/>
      <c r="P299" s="556"/>
      <c r="Q299" s="556"/>
      <c r="R299" s="556"/>
      <c r="S299" s="556"/>
      <c r="T299" s="556"/>
      <c r="U299" s="556"/>
      <c r="V299" s="556"/>
      <c r="W299" s="556"/>
      <c r="X299" s="556"/>
      <c r="Y299" s="556"/>
      <c r="Z299" s="556"/>
    </row>
    <row r="300" spans="1:26" s="77" customFormat="1" ht="15" customHeight="1">
      <c r="A300" s="192"/>
      <c r="B300" s="596" t="s">
        <v>296</v>
      </c>
      <c r="C300" s="526" t="s">
        <v>440</v>
      </c>
      <c r="D300" s="537" t="s">
        <v>436</v>
      </c>
      <c r="E300" s="46" t="s">
        <v>224</v>
      </c>
      <c r="F300" s="535" t="s">
        <v>355</v>
      </c>
      <c r="G300" s="157" t="s">
        <v>225</v>
      </c>
      <c r="H300" s="535" t="s">
        <v>355</v>
      </c>
      <c r="I300" s="536" t="s">
        <v>513</v>
      </c>
      <c r="J300" s="53" t="s">
        <v>294</v>
      </c>
      <c r="K300" s="531" t="s">
        <v>283</v>
      </c>
      <c r="L300" s="709"/>
      <c r="M300" s="739"/>
      <c r="N300" s="556"/>
      <c r="O300" s="556"/>
      <c r="P300" s="556"/>
      <c r="Q300" s="556"/>
      <c r="R300" s="556"/>
      <c r="S300" s="556"/>
      <c r="T300" s="556"/>
      <c r="U300" s="556"/>
      <c r="V300" s="556"/>
      <c r="W300" s="556"/>
      <c r="X300" s="556"/>
      <c r="Y300" s="556"/>
      <c r="Z300" s="556"/>
    </row>
    <row r="301" spans="1:26" s="77" customFormat="1" ht="15" customHeight="1">
      <c r="A301" s="192"/>
      <c r="B301" s="596" t="s">
        <v>297</v>
      </c>
      <c r="C301" s="526" t="s">
        <v>534</v>
      </c>
      <c r="D301" s="537" t="s">
        <v>437</v>
      </c>
      <c r="E301" s="46" t="s">
        <v>224</v>
      </c>
      <c r="F301" s="535" t="s">
        <v>525</v>
      </c>
      <c r="G301" s="157" t="s">
        <v>225</v>
      </c>
      <c r="H301" s="535" t="s">
        <v>525</v>
      </c>
      <c r="I301" s="536" t="s">
        <v>535</v>
      </c>
      <c r="J301" s="53" t="s">
        <v>294</v>
      </c>
      <c r="K301" s="531" t="s">
        <v>283</v>
      </c>
      <c r="L301" s="709"/>
      <c r="M301" s="739"/>
      <c r="N301" s="556"/>
      <c r="O301" s="556"/>
      <c r="P301" s="556"/>
      <c r="Q301" s="556"/>
      <c r="R301" s="556"/>
      <c r="S301" s="556"/>
      <c r="T301" s="556"/>
      <c r="U301" s="556"/>
      <c r="V301" s="556"/>
      <c r="W301" s="556"/>
      <c r="X301" s="556"/>
      <c r="Y301" s="556"/>
      <c r="Z301" s="556"/>
    </row>
    <row r="302" spans="1:26" s="77" customFormat="1" ht="15" customHeight="1">
      <c r="A302" s="485"/>
      <c r="B302" s="597" t="s">
        <v>293</v>
      </c>
      <c r="C302" s="546" t="s">
        <v>621</v>
      </c>
      <c r="D302" s="547" t="s">
        <v>530</v>
      </c>
      <c r="E302" s="480" t="s">
        <v>224</v>
      </c>
      <c r="F302" s="543" t="s">
        <v>623</v>
      </c>
      <c r="G302" s="544" t="s">
        <v>225</v>
      </c>
      <c r="H302" s="543" t="s">
        <v>623</v>
      </c>
      <c r="I302" s="545" t="s">
        <v>610</v>
      </c>
      <c r="J302" s="524" t="s">
        <v>294</v>
      </c>
      <c r="K302" s="697" t="s">
        <v>283</v>
      </c>
      <c r="L302" s="713"/>
      <c r="M302" s="740">
        <v>9999</v>
      </c>
      <c r="N302" s="556"/>
      <c r="O302" s="556"/>
      <c r="P302" s="556"/>
      <c r="Q302" s="556"/>
      <c r="R302" s="556"/>
      <c r="S302" s="556"/>
      <c r="T302" s="556"/>
      <c r="U302" s="556"/>
      <c r="V302" s="556"/>
      <c r="W302" s="556"/>
      <c r="X302" s="556"/>
      <c r="Y302" s="556"/>
      <c r="Z302" s="556"/>
    </row>
    <row r="303" spans="1:26" s="77" customFormat="1" ht="15" customHeight="1">
      <c r="A303" s="485"/>
      <c r="B303" s="597" t="s">
        <v>295</v>
      </c>
      <c r="C303" s="546" t="s">
        <v>622</v>
      </c>
      <c r="D303" s="547" t="s">
        <v>531</v>
      </c>
      <c r="E303" s="480" t="s">
        <v>224</v>
      </c>
      <c r="F303" s="543" t="s">
        <v>624</v>
      </c>
      <c r="G303" s="544" t="s">
        <v>225</v>
      </c>
      <c r="H303" s="543" t="s">
        <v>624</v>
      </c>
      <c r="I303" s="545" t="s">
        <v>606</v>
      </c>
      <c r="J303" s="524" t="s">
        <v>294</v>
      </c>
      <c r="K303" s="697" t="s">
        <v>283</v>
      </c>
      <c r="L303" s="713"/>
      <c r="M303" s="740">
        <v>9999</v>
      </c>
      <c r="N303" s="556"/>
      <c r="O303" s="556"/>
      <c r="P303" s="556"/>
      <c r="Q303" s="556"/>
      <c r="R303" s="556"/>
      <c r="S303" s="556"/>
      <c r="T303" s="556"/>
      <c r="U303" s="556"/>
      <c r="V303" s="556"/>
      <c r="W303" s="556"/>
      <c r="X303" s="556"/>
      <c r="Y303" s="556"/>
      <c r="Z303" s="556"/>
    </row>
    <row r="304" spans="1:26" ht="15.75">
      <c r="A304" s="183"/>
      <c r="B304" s="497"/>
      <c r="C304" s="60"/>
      <c r="D304" s="50"/>
      <c r="E304" s="46"/>
      <c r="F304" s="51"/>
      <c r="G304" s="44"/>
      <c r="H304" s="51"/>
      <c r="I304" s="459"/>
      <c r="J304" s="53"/>
      <c r="K304" s="531"/>
      <c r="L304" s="709"/>
      <c r="M304" s="739"/>
    </row>
    <row r="305" spans="1:26" s="77" customFormat="1" ht="15" customHeight="1">
      <c r="A305" s="468"/>
      <c r="B305" s="509"/>
      <c r="C305" s="149"/>
      <c r="D305" s="582"/>
      <c r="E305" s="135"/>
      <c r="F305" s="583"/>
      <c r="G305" s="147"/>
      <c r="H305" s="581"/>
      <c r="I305" s="610"/>
      <c r="J305" s="153"/>
      <c r="K305" s="696"/>
      <c r="L305" s="709"/>
      <c r="M305" s="739"/>
      <c r="N305" s="556"/>
      <c r="O305" s="556"/>
      <c r="P305" s="556"/>
      <c r="Q305" s="556"/>
      <c r="R305" s="556"/>
      <c r="S305" s="556"/>
      <c r="T305" s="556"/>
      <c r="U305" s="556"/>
      <c r="V305" s="556"/>
      <c r="W305" s="556"/>
      <c r="X305" s="556"/>
      <c r="Y305" s="556"/>
      <c r="Z305" s="556"/>
    </row>
    <row r="306" spans="1:26" ht="15" customHeight="1">
      <c r="A306" s="192"/>
      <c r="B306" s="596" t="s">
        <v>299</v>
      </c>
      <c r="C306" s="60" t="s">
        <v>305</v>
      </c>
      <c r="D306" s="517" t="s">
        <v>250</v>
      </c>
      <c r="E306" s="46" t="s">
        <v>224</v>
      </c>
      <c r="F306" s="548" t="s">
        <v>178</v>
      </c>
      <c r="G306" s="157" t="s">
        <v>225</v>
      </c>
      <c r="H306" s="548" t="s">
        <v>178</v>
      </c>
      <c r="I306" s="549" t="s">
        <v>219</v>
      </c>
      <c r="J306" s="53" t="s">
        <v>300</v>
      </c>
      <c r="K306" s="531" t="s">
        <v>301</v>
      </c>
      <c r="L306" s="709"/>
      <c r="M306" s="739"/>
    </row>
    <row r="307" spans="1:26" ht="15" customHeight="1">
      <c r="A307" s="192"/>
      <c r="B307" s="596" t="s">
        <v>302</v>
      </c>
      <c r="C307" s="60" t="s">
        <v>304</v>
      </c>
      <c r="D307" s="517" t="s">
        <v>251</v>
      </c>
      <c r="E307" s="46" t="s">
        <v>224</v>
      </c>
      <c r="F307" s="548" t="s">
        <v>180</v>
      </c>
      <c r="G307" s="157" t="s">
        <v>225</v>
      </c>
      <c r="H307" s="548" t="s">
        <v>180</v>
      </c>
      <c r="I307" s="549" t="s">
        <v>359</v>
      </c>
      <c r="J307" s="53" t="s">
        <v>300</v>
      </c>
      <c r="K307" s="531" t="s">
        <v>301</v>
      </c>
      <c r="L307" s="709"/>
      <c r="M307" s="739"/>
    </row>
    <row r="308" spans="1:26" ht="15" customHeight="1">
      <c r="A308" s="192"/>
      <c r="B308" s="596" t="s">
        <v>303</v>
      </c>
      <c r="C308" s="60" t="s">
        <v>358</v>
      </c>
      <c r="D308" s="517" t="s">
        <v>335</v>
      </c>
      <c r="E308" s="46" t="s">
        <v>224</v>
      </c>
      <c r="F308" s="548" t="s">
        <v>217</v>
      </c>
      <c r="G308" s="157" t="s">
        <v>225</v>
      </c>
      <c r="H308" s="548" t="s">
        <v>217</v>
      </c>
      <c r="I308" s="549" t="s">
        <v>360</v>
      </c>
      <c r="J308" s="53" t="s">
        <v>300</v>
      </c>
      <c r="K308" s="531" t="s">
        <v>301</v>
      </c>
      <c r="L308" s="709"/>
      <c r="M308" s="739"/>
    </row>
    <row r="309" spans="1:26" ht="15" customHeight="1">
      <c r="A309" s="192"/>
      <c r="B309" s="596" t="s">
        <v>536</v>
      </c>
      <c r="C309" s="60" t="s">
        <v>444</v>
      </c>
      <c r="D309" s="517" t="s">
        <v>396</v>
      </c>
      <c r="E309" s="46" t="s">
        <v>224</v>
      </c>
      <c r="F309" s="548" t="s">
        <v>289</v>
      </c>
      <c r="G309" s="157" t="s">
        <v>225</v>
      </c>
      <c r="H309" s="548" t="s">
        <v>289</v>
      </c>
      <c r="I309" s="549" t="s">
        <v>375</v>
      </c>
      <c r="J309" s="53" t="s">
        <v>300</v>
      </c>
      <c r="K309" s="531" t="s">
        <v>301</v>
      </c>
      <c r="L309" s="709"/>
      <c r="M309" s="739"/>
    </row>
    <row r="310" spans="1:26" ht="15" customHeight="1">
      <c r="A310" s="192"/>
      <c r="B310" s="596" t="s">
        <v>302</v>
      </c>
      <c r="C310" s="60" t="s">
        <v>358</v>
      </c>
      <c r="D310" s="517" t="s">
        <v>397</v>
      </c>
      <c r="E310" s="46" t="s">
        <v>224</v>
      </c>
      <c r="F310" s="548" t="s">
        <v>292</v>
      </c>
      <c r="G310" s="157" t="s">
        <v>225</v>
      </c>
      <c r="H310" s="548" t="s">
        <v>292</v>
      </c>
      <c r="I310" s="549" t="s">
        <v>446</v>
      </c>
      <c r="J310" s="53" t="s">
        <v>300</v>
      </c>
      <c r="K310" s="531" t="s">
        <v>301</v>
      </c>
      <c r="L310" s="709"/>
      <c r="M310" s="739"/>
    </row>
    <row r="311" spans="1:26" ht="15" customHeight="1">
      <c r="A311" s="192" t="s">
        <v>86</v>
      </c>
      <c r="B311" s="596" t="s">
        <v>303</v>
      </c>
      <c r="C311" s="60" t="s">
        <v>445</v>
      </c>
      <c r="D311" s="517" t="s">
        <v>398</v>
      </c>
      <c r="E311" s="46" t="s">
        <v>224</v>
      </c>
      <c r="F311" s="548" t="s">
        <v>400</v>
      </c>
      <c r="G311" s="157" t="s">
        <v>225</v>
      </c>
      <c r="H311" s="548" t="s">
        <v>400</v>
      </c>
      <c r="I311" s="549" t="s">
        <v>447</v>
      </c>
      <c r="J311" s="53" t="s">
        <v>300</v>
      </c>
      <c r="K311" s="531" t="s">
        <v>301</v>
      </c>
      <c r="L311" s="709"/>
      <c r="M311" s="739"/>
    </row>
    <row r="312" spans="1:26" ht="15" customHeight="1">
      <c r="A312" s="192"/>
      <c r="B312" s="596" t="s">
        <v>536</v>
      </c>
      <c r="C312" s="60" t="s">
        <v>537</v>
      </c>
      <c r="D312" s="517" t="s">
        <v>511</v>
      </c>
      <c r="E312" s="46" t="s">
        <v>224</v>
      </c>
      <c r="F312" s="548" t="s">
        <v>399</v>
      </c>
      <c r="G312" s="157" t="s">
        <v>225</v>
      </c>
      <c r="H312" s="548" t="s">
        <v>399</v>
      </c>
      <c r="I312" s="549" t="s">
        <v>538</v>
      </c>
      <c r="J312" s="53" t="s">
        <v>300</v>
      </c>
      <c r="K312" s="531" t="s">
        <v>301</v>
      </c>
      <c r="L312" s="709"/>
      <c r="M312" s="739"/>
    </row>
    <row r="313" spans="1:26" ht="15" customHeight="1">
      <c r="A313" s="192"/>
      <c r="B313" s="596" t="s">
        <v>302</v>
      </c>
      <c r="C313" s="60" t="s">
        <v>445</v>
      </c>
      <c r="D313" s="517" t="s">
        <v>512</v>
      </c>
      <c r="E313" s="46" t="s">
        <v>224</v>
      </c>
      <c r="F313" s="548" t="s">
        <v>438</v>
      </c>
      <c r="G313" s="157" t="s">
        <v>225</v>
      </c>
      <c r="H313" s="548" t="s">
        <v>438</v>
      </c>
      <c r="I313" s="549" t="s">
        <v>539</v>
      </c>
      <c r="J313" s="53" t="s">
        <v>300</v>
      </c>
      <c r="K313" s="531" t="s">
        <v>301</v>
      </c>
      <c r="L313" s="709"/>
      <c r="M313" s="739"/>
    </row>
    <row r="314" spans="1:26" ht="15" customHeight="1">
      <c r="A314" s="485"/>
      <c r="B314" s="597" t="s">
        <v>303</v>
      </c>
      <c r="C314" s="550" t="s">
        <v>611</v>
      </c>
      <c r="D314" s="521" t="s">
        <v>613</v>
      </c>
      <c r="E314" s="480" t="s">
        <v>224</v>
      </c>
      <c r="F314" s="551" t="s">
        <v>439</v>
      </c>
      <c r="G314" s="544" t="s">
        <v>225</v>
      </c>
      <c r="H314" s="551" t="s">
        <v>439</v>
      </c>
      <c r="I314" s="552" t="s">
        <v>614</v>
      </c>
      <c r="J314" s="524" t="s">
        <v>300</v>
      </c>
      <c r="K314" s="697" t="s">
        <v>301</v>
      </c>
      <c r="L314" s="713"/>
      <c r="M314" s="740">
        <v>9999</v>
      </c>
    </row>
    <row r="315" spans="1:26" ht="15" customHeight="1">
      <c r="A315" s="485"/>
      <c r="B315" s="597" t="s">
        <v>536</v>
      </c>
      <c r="C315" s="550" t="s">
        <v>612</v>
      </c>
      <c r="D315" s="521" t="s">
        <v>616</v>
      </c>
      <c r="E315" s="480" t="s">
        <v>224</v>
      </c>
      <c r="F315" s="551" t="s">
        <v>532</v>
      </c>
      <c r="G315" s="544" t="s">
        <v>225</v>
      </c>
      <c r="H315" s="551" t="s">
        <v>532</v>
      </c>
      <c r="I315" s="552" t="s">
        <v>615</v>
      </c>
      <c r="J315" s="524" t="s">
        <v>300</v>
      </c>
      <c r="K315" s="697" t="s">
        <v>301</v>
      </c>
      <c r="L315" s="713"/>
      <c r="M315" s="740">
        <v>9999</v>
      </c>
    </row>
    <row r="316" spans="1:26" ht="15" customHeight="1">
      <c r="A316" s="183"/>
      <c r="B316" s="497"/>
      <c r="C316" s="60"/>
      <c r="D316" s="84"/>
      <c r="E316" s="46"/>
      <c r="F316" s="47"/>
      <c r="G316" s="44"/>
      <c r="H316" s="47"/>
      <c r="I316" s="459"/>
      <c r="J316" s="53"/>
      <c r="K316" s="699"/>
      <c r="L316" s="709"/>
      <c r="M316" s="739"/>
    </row>
    <row r="317" spans="1:26" ht="15" customHeight="1">
      <c r="A317" s="468"/>
      <c r="B317" s="509"/>
      <c r="C317" s="149"/>
      <c r="D317" s="582"/>
      <c r="E317" s="135"/>
      <c r="F317" s="583"/>
      <c r="G317" s="147"/>
      <c r="H317" s="581"/>
      <c r="I317" s="610"/>
      <c r="J317" s="153"/>
      <c r="K317" s="699"/>
      <c r="L317" s="709"/>
      <c r="M317" s="739"/>
    </row>
    <row r="318" spans="1:26" ht="15.75">
      <c r="A318" s="192"/>
      <c r="B318" s="596" t="s">
        <v>144</v>
      </c>
      <c r="C318" s="60" t="s">
        <v>361</v>
      </c>
      <c r="D318" s="517" t="s">
        <v>194</v>
      </c>
      <c r="E318" s="46" t="s">
        <v>224</v>
      </c>
      <c r="F318" s="518" t="s">
        <v>179</v>
      </c>
      <c r="G318" s="44" t="s">
        <v>225</v>
      </c>
      <c r="H318" s="518" t="s">
        <v>179</v>
      </c>
      <c r="I318" s="476" t="s">
        <v>185</v>
      </c>
      <c r="J318" s="53" t="s">
        <v>306</v>
      </c>
      <c r="K318" s="707" t="s">
        <v>239</v>
      </c>
      <c r="L318" s="709"/>
      <c r="M318" s="739"/>
    </row>
    <row r="319" spans="1:26" ht="15" customHeight="1">
      <c r="A319" s="192" t="s">
        <v>390</v>
      </c>
      <c r="B319" s="596" t="s">
        <v>564</v>
      </c>
      <c r="C319" s="60" t="s">
        <v>565</v>
      </c>
      <c r="D319" s="517" t="s">
        <v>324</v>
      </c>
      <c r="E319" s="46" t="s">
        <v>224</v>
      </c>
      <c r="F319" s="518" t="s">
        <v>218</v>
      </c>
      <c r="G319" s="44" t="s">
        <v>225</v>
      </c>
      <c r="H319" s="518" t="s">
        <v>218</v>
      </c>
      <c r="I319" s="476" t="s">
        <v>357</v>
      </c>
      <c r="J319" s="53" t="s">
        <v>306</v>
      </c>
      <c r="K319" s="707" t="s">
        <v>239</v>
      </c>
      <c r="L319" s="709"/>
      <c r="M319" s="739"/>
    </row>
    <row r="320" spans="1:26" ht="15" customHeight="1">
      <c r="A320" s="192"/>
      <c r="B320" s="596" t="s">
        <v>132</v>
      </c>
      <c r="C320" s="60" t="s">
        <v>448</v>
      </c>
      <c r="D320" s="517" t="s">
        <v>371</v>
      </c>
      <c r="E320" s="46" t="s">
        <v>224</v>
      </c>
      <c r="F320" s="518" t="s">
        <v>219</v>
      </c>
      <c r="G320" s="44" t="s">
        <v>225</v>
      </c>
      <c r="H320" s="518" t="s">
        <v>219</v>
      </c>
      <c r="I320" s="476" t="s">
        <v>381</v>
      </c>
      <c r="J320" s="53" t="s">
        <v>306</v>
      </c>
      <c r="K320" s="707" t="s">
        <v>239</v>
      </c>
      <c r="L320" s="709"/>
      <c r="M320" s="739"/>
    </row>
    <row r="321" spans="1:13" ht="15" customHeight="1">
      <c r="A321" s="192"/>
      <c r="B321" s="596" t="s">
        <v>128</v>
      </c>
      <c r="C321" s="60" t="s">
        <v>449</v>
      </c>
      <c r="D321" s="517" t="s">
        <v>372</v>
      </c>
      <c r="E321" s="46" t="s">
        <v>224</v>
      </c>
      <c r="F321" s="518" t="s">
        <v>359</v>
      </c>
      <c r="G321" s="44" t="s">
        <v>225</v>
      </c>
      <c r="H321" s="518" t="s">
        <v>359</v>
      </c>
      <c r="I321" s="476" t="s">
        <v>400</v>
      </c>
      <c r="J321" s="53" t="s">
        <v>306</v>
      </c>
      <c r="K321" s="707" t="s">
        <v>239</v>
      </c>
      <c r="L321" s="709"/>
      <c r="M321" s="739"/>
    </row>
    <row r="322" spans="1:13" ht="15" customHeight="1">
      <c r="A322" s="192"/>
      <c r="B322" s="596" t="s">
        <v>144</v>
      </c>
      <c r="C322" s="60" t="s">
        <v>540</v>
      </c>
      <c r="D322" s="517" t="s">
        <v>488</v>
      </c>
      <c r="E322" s="46" t="s">
        <v>224</v>
      </c>
      <c r="F322" s="518" t="s">
        <v>360</v>
      </c>
      <c r="G322" s="44" t="s">
        <v>225</v>
      </c>
      <c r="H322" s="518" t="s">
        <v>360</v>
      </c>
      <c r="I322" s="476" t="s">
        <v>443</v>
      </c>
      <c r="J322" s="53" t="s">
        <v>306</v>
      </c>
      <c r="K322" s="707" t="s">
        <v>239</v>
      </c>
      <c r="L322" s="709"/>
      <c r="M322" s="739"/>
    </row>
    <row r="323" spans="1:13" ht="15" customHeight="1">
      <c r="A323" s="192" t="s">
        <v>390</v>
      </c>
      <c r="B323" s="596" t="s">
        <v>564</v>
      </c>
      <c r="C323" s="60" t="s">
        <v>617</v>
      </c>
      <c r="D323" s="517" t="s">
        <v>500</v>
      </c>
      <c r="E323" s="46" t="s">
        <v>224</v>
      </c>
      <c r="F323" s="518" t="s">
        <v>375</v>
      </c>
      <c r="G323" s="44" t="s">
        <v>225</v>
      </c>
      <c r="H323" s="518" t="s">
        <v>375</v>
      </c>
      <c r="I323" s="476" t="s">
        <v>513</v>
      </c>
      <c r="J323" s="53" t="s">
        <v>306</v>
      </c>
      <c r="K323" s="707" t="s">
        <v>239</v>
      </c>
      <c r="L323" s="709" t="s">
        <v>620</v>
      </c>
      <c r="M323" s="739"/>
    </row>
    <row r="324" spans="1:13" ht="15" customHeight="1">
      <c r="A324" s="485"/>
      <c r="B324" s="597" t="s">
        <v>132</v>
      </c>
      <c r="C324" s="550" t="s">
        <v>618</v>
      </c>
      <c r="D324" s="521" t="s">
        <v>502</v>
      </c>
      <c r="E324" s="480" t="s">
        <v>224</v>
      </c>
      <c r="F324" s="522" t="s">
        <v>446</v>
      </c>
      <c r="G324" s="488" t="s">
        <v>225</v>
      </c>
      <c r="H324" s="522" t="s">
        <v>446</v>
      </c>
      <c r="I324" s="489" t="s">
        <v>535</v>
      </c>
      <c r="J324" s="524" t="s">
        <v>306</v>
      </c>
      <c r="K324" s="708" t="s">
        <v>239</v>
      </c>
      <c r="L324" s="713"/>
      <c r="M324" s="740">
        <v>9999</v>
      </c>
    </row>
    <row r="325" spans="1:13" ht="15.75">
      <c r="A325" s="485"/>
      <c r="B325" s="597" t="s">
        <v>128</v>
      </c>
      <c r="C325" s="550" t="s">
        <v>619</v>
      </c>
      <c r="D325" s="521" t="s">
        <v>584</v>
      </c>
      <c r="E325" s="480" t="s">
        <v>224</v>
      </c>
      <c r="F325" s="522" t="s">
        <v>447</v>
      </c>
      <c r="G325" s="488" t="s">
        <v>225</v>
      </c>
      <c r="H325" s="522" t="s">
        <v>447</v>
      </c>
      <c r="I325" s="489" t="s">
        <v>610</v>
      </c>
      <c r="J325" s="524" t="s">
        <v>306</v>
      </c>
      <c r="K325" s="708" t="s">
        <v>239</v>
      </c>
      <c r="L325" s="713"/>
      <c r="M325" s="740">
        <v>9999</v>
      </c>
    </row>
    <row r="326" spans="1:13" ht="15.75">
      <c r="A326" s="183"/>
      <c r="B326" s="510"/>
      <c r="C326" s="182"/>
      <c r="D326" s="184"/>
      <c r="E326" s="46"/>
      <c r="F326" s="51"/>
      <c r="G326" s="157"/>
      <c r="H326" s="51"/>
      <c r="I326" s="459"/>
      <c r="J326" s="49"/>
      <c r="K326" s="531"/>
      <c r="L326" s="709"/>
      <c r="M326" s="739"/>
    </row>
    <row r="327" spans="1:13" ht="15.75">
      <c r="A327" s="183"/>
      <c r="B327" s="510"/>
      <c r="C327" s="182"/>
      <c r="D327" s="184"/>
      <c r="E327" s="46"/>
      <c r="F327" s="51"/>
      <c r="G327" s="157"/>
      <c r="H327" s="51"/>
      <c r="I327" s="459"/>
      <c r="J327" s="49"/>
      <c r="K327" s="531"/>
      <c r="L327" s="709"/>
      <c r="M327" s="739"/>
    </row>
    <row r="328" spans="1:13" ht="15.75">
      <c r="A328" s="183"/>
      <c r="B328" s="497"/>
      <c r="C328" s="182"/>
      <c r="D328" s="184"/>
      <c r="E328" s="46"/>
      <c r="F328" s="51"/>
      <c r="G328" s="157"/>
      <c r="H328" s="51"/>
      <c r="I328" s="459"/>
      <c r="J328" s="49"/>
      <c r="K328" s="531"/>
      <c r="L328" s="709"/>
      <c r="M328" s="739"/>
    </row>
    <row r="329" spans="1:13" ht="15.75">
      <c r="A329" s="183"/>
      <c r="B329" s="497"/>
      <c r="C329" s="60"/>
      <c r="D329" s="184"/>
      <c r="E329" s="46"/>
      <c r="F329" s="51"/>
      <c r="G329" s="157"/>
      <c r="H329" s="51"/>
      <c r="I329" s="459"/>
      <c r="J329" s="49"/>
      <c r="K329" s="531"/>
      <c r="L329" s="709"/>
      <c r="M329" s="739"/>
    </row>
    <row r="330" spans="1:13" ht="15.75">
      <c r="A330" s="183"/>
      <c r="B330" s="497"/>
      <c r="C330" s="182"/>
      <c r="D330" s="184"/>
      <c r="E330" s="46"/>
      <c r="F330" s="51"/>
      <c r="G330" s="157"/>
      <c r="H330" s="51"/>
      <c r="I330" s="459"/>
      <c r="J330" s="49"/>
      <c r="K330" s="531"/>
      <c r="L330" s="709"/>
      <c r="M330" s="739"/>
    </row>
    <row r="331" spans="1:13" ht="15.75">
      <c r="A331" s="468"/>
      <c r="B331" s="509"/>
      <c r="C331" s="584"/>
      <c r="D331" s="585"/>
      <c r="E331" s="135"/>
      <c r="F331" s="583"/>
      <c r="G331" s="586"/>
      <c r="H331" s="583"/>
      <c r="I331" s="610"/>
      <c r="J331" s="140"/>
      <c r="K331" s="531"/>
      <c r="L331" s="709"/>
      <c r="M331" s="739"/>
    </row>
    <row r="332" spans="1:13" ht="15.75">
      <c r="A332" s="192"/>
      <c r="B332" s="596" t="s">
        <v>310</v>
      </c>
      <c r="C332" s="60" t="s">
        <v>362</v>
      </c>
      <c r="D332" s="517" t="s">
        <v>250</v>
      </c>
      <c r="E332" s="46" t="s">
        <v>224</v>
      </c>
      <c r="F332" s="518" t="s">
        <v>183</v>
      </c>
      <c r="G332" s="44" t="s">
        <v>225</v>
      </c>
      <c r="H332" s="518" t="s">
        <v>183</v>
      </c>
      <c r="I332" s="476" t="s">
        <v>328</v>
      </c>
      <c r="J332" s="53" t="s">
        <v>308</v>
      </c>
      <c r="K332" s="707" t="s">
        <v>241</v>
      </c>
      <c r="L332" s="709"/>
      <c r="M332" s="739"/>
    </row>
    <row r="333" spans="1:13" ht="15" customHeight="1">
      <c r="A333" s="192"/>
      <c r="B333" s="596" t="s">
        <v>307</v>
      </c>
      <c r="C333" s="60" t="s">
        <v>450</v>
      </c>
      <c r="D333" s="517" t="s">
        <v>251</v>
      </c>
      <c r="E333" s="46" t="s">
        <v>224</v>
      </c>
      <c r="F333" s="518" t="s">
        <v>184</v>
      </c>
      <c r="G333" s="44" t="s">
        <v>225</v>
      </c>
      <c r="H333" s="518" t="s">
        <v>184</v>
      </c>
      <c r="I333" s="476" t="s">
        <v>329</v>
      </c>
      <c r="J333" s="53" t="s">
        <v>308</v>
      </c>
      <c r="K333" s="707" t="s">
        <v>241</v>
      </c>
      <c r="L333" s="709"/>
      <c r="M333" s="739"/>
    </row>
    <row r="334" spans="1:13" ht="15" customHeight="1">
      <c r="A334" s="192"/>
      <c r="B334" s="596" t="s">
        <v>309</v>
      </c>
      <c r="C334" s="60" t="s">
        <v>451</v>
      </c>
      <c r="D334" s="517" t="s">
        <v>335</v>
      </c>
      <c r="E334" s="46" t="s">
        <v>224</v>
      </c>
      <c r="F334" s="518" t="s">
        <v>185</v>
      </c>
      <c r="G334" s="44" t="s">
        <v>225</v>
      </c>
      <c r="H334" s="518" t="s">
        <v>185</v>
      </c>
      <c r="I334" s="476" t="s">
        <v>376</v>
      </c>
      <c r="J334" s="53" t="s">
        <v>308</v>
      </c>
      <c r="K334" s="707" t="s">
        <v>241</v>
      </c>
      <c r="L334" s="709"/>
      <c r="M334" s="739"/>
    </row>
    <row r="335" spans="1:13" ht="15" customHeight="1">
      <c r="A335" s="192"/>
      <c r="B335" s="596" t="s">
        <v>310</v>
      </c>
      <c r="C335" s="60" t="s">
        <v>452</v>
      </c>
      <c r="D335" s="517" t="s">
        <v>396</v>
      </c>
      <c r="E335" s="46" t="s">
        <v>224</v>
      </c>
      <c r="F335" s="518" t="s">
        <v>357</v>
      </c>
      <c r="G335" s="44" t="s">
        <v>225</v>
      </c>
      <c r="H335" s="518" t="s">
        <v>357</v>
      </c>
      <c r="I335" s="476" t="s">
        <v>377</v>
      </c>
      <c r="J335" s="53" t="s">
        <v>308</v>
      </c>
      <c r="K335" s="707" t="s">
        <v>241</v>
      </c>
      <c r="L335" s="709"/>
      <c r="M335" s="739"/>
    </row>
    <row r="336" spans="1:13" ht="15" customHeight="1">
      <c r="A336" s="192"/>
      <c r="B336" s="596" t="s">
        <v>307</v>
      </c>
      <c r="C336" s="60" t="s">
        <v>246</v>
      </c>
      <c r="D336" s="517" t="s">
        <v>397</v>
      </c>
      <c r="E336" s="46" t="s">
        <v>224</v>
      </c>
      <c r="F336" s="518" t="s">
        <v>381</v>
      </c>
      <c r="G336" s="44" t="s">
        <v>225</v>
      </c>
      <c r="H336" s="518" t="s">
        <v>381</v>
      </c>
      <c r="I336" s="476" t="s">
        <v>504</v>
      </c>
      <c r="J336" s="53" t="s">
        <v>308</v>
      </c>
      <c r="K336" s="707" t="s">
        <v>241</v>
      </c>
      <c r="L336" s="709"/>
      <c r="M336" s="739"/>
    </row>
    <row r="337" spans="1:13" ht="15" customHeight="1">
      <c r="A337" s="192"/>
      <c r="B337" s="596" t="s">
        <v>309</v>
      </c>
      <c r="C337" s="60" t="s">
        <v>541</v>
      </c>
      <c r="D337" s="517" t="s">
        <v>398</v>
      </c>
      <c r="E337" s="46" t="s">
        <v>224</v>
      </c>
      <c r="F337" s="518" t="s">
        <v>400</v>
      </c>
      <c r="G337" s="44" t="s">
        <v>225</v>
      </c>
      <c r="H337" s="518" t="s">
        <v>400</v>
      </c>
      <c r="I337" s="476" t="s">
        <v>505</v>
      </c>
      <c r="J337" s="53" t="s">
        <v>308</v>
      </c>
      <c r="K337" s="707" t="s">
        <v>241</v>
      </c>
      <c r="L337" s="709"/>
      <c r="M337" s="739"/>
    </row>
    <row r="338" spans="1:13" ht="15" customHeight="1">
      <c r="A338" s="485"/>
      <c r="B338" s="597" t="s">
        <v>310</v>
      </c>
      <c r="C338" s="550" t="s">
        <v>607</v>
      </c>
      <c r="D338" s="521" t="s">
        <v>511</v>
      </c>
      <c r="E338" s="480" t="s">
        <v>224</v>
      </c>
      <c r="F338" s="522" t="s">
        <v>443</v>
      </c>
      <c r="G338" s="488" t="s">
        <v>225</v>
      </c>
      <c r="H338" s="522" t="s">
        <v>443</v>
      </c>
      <c r="I338" s="489" t="s">
        <v>587</v>
      </c>
      <c r="J338" s="524" t="s">
        <v>308</v>
      </c>
      <c r="K338" s="708" t="s">
        <v>19</v>
      </c>
      <c r="L338" s="713"/>
      <c r="M338" s="740" t="s">
        <v>725</v>
      </c>
    </row>
    <row r="339" spans="1:13" ht="15" customHeight="1">
      <c r="A339" s="485"/>
      <c r="B339" s="597" t="s">
        <v>307</v>
      </c>
      <c r="C339" s="550" t="s">
        <v>392</v>
      </c>
      <c r="D339" s="521" t="s">
        <v>512</v>
      </c>
      <c r="E339" s="480" t="s">
        <v>224</v>
      </c>
      <c r="F339" s="522" t="s">
        <v>513</v>
      </c>
      <c r="G339" s="488" t="s">
        <v>225</v>
      </c>
      <c r="H339" s="522" t="s">
        <v>513</v>
      </c>
      <c r="I339" s="489" t="s">
        <v>588</v>
      </c>
      <c r="J339" s="524" t="s">
        <v>308</v>
      </c>
      <c r="K339" s="708" t="s">
        <v>241</v>
      </c>
      <c r="L339" s="713"/>
      <c r="M339" s="740" t="s">
        <v>726</v>
      </c>
    </row>
    <row r="340" spans="1:13" ht="15" customHeight="1">
      <c r="A340" s="183"/>
      <c r="B340" s="510"/>
      <c r="C340" s="182"/>
      <c r="D340" s="184"/>
      <c r="E340" s="46"/>
      <c r="F340" s="51"/>
      <c r="G340" s="157"/>
      <c r="H340" s="51"/>
      <c r="I340" s="459"/>
      <c r="J340" s="49"/>
      <c r="K340" s="531"/>
      <c r="L340" s="709"/>
      <c r="M340" s="739"/>
    </row>
    <row r="341" spans="1:13" ht="15" customHeight="1">
      <c r="A341" s="183"/>
      <c r="B341" s="510"/>
      <c r="C341" s="182"/>
      <c r="D341" s="184"/>
      <c r="E341" s="46"/>
      <c r="F341" s="51"/>
      <c r="G341" s="157"/>
      <c r="H341" s="51"/>
      <c r="I341" s="459"/>
      <c r="J341" s="53"/>
      <c r="K341" s="707"/>
      <c r="L341" s="709"/>
      <c r="M341" s="739"/>
    </row>
    <row r="342" spans="1:13" ht="15" customHeight="1">
      <c r="A342" s="183"/>
      <c r="B342" s="497"/>
      <c r="C342" s="182"/>
      <c r="D342" s="184"/>
      <c r="E342" s="46"/>
      <c r="F342" s="51"/>
      <c r="G342" s="157"/>
      <c r="H342" s="51"/>
      <c r="I342" s="459"/>
      <c r="J342" s="53"/>
      <c r="K342" s="531"/>
      <c r="L342" s="709"/>
      <c r="M342" s="739"/>
    </row>
    <row r="343" spans="1:13" ht="15.75">
      <c r="A343" s="183"/>
      <c r="B343" s="497"/>
      <c r="C343" s="60"/>
      <c r="D343" s="50"/>
      <c r="E343" s="46"/>
      <c r="F343" s="51"/>
      <c r="G343" s="44"/>
      <c r="H343" s="51"/>
      <c r="I343" s="459"/>
      <c r="J343" s="53"/>
      <c r="K343" s="235"/>
      <c r="L343" s="709"/>
      <c r="M343" s="739"/>
    </row>
    <row r="344" spans="1:13" ht="15.75">
      <c r="A344" s="183"/>
      <c r="B344" s="508"/>
      <c r="C344" s="182"/>
      <c r="D344" s="184"/>
      <c r="E344" s="46"/>
      <c r="F344" s="51"/>
      <c r="G344" s="157"/>
      <c r="H344" s="51"/>
      <c r="I344" s="459"/>
      <c r="J344" s="49"/>
      <c r="K344" s="235"/>
      <c r="L344" s="709"/>
      <c r="M344" s="739"/>
    </row>
    <row r="345" spans="1:13" ht="15.75">
      <c r="A345" s="511"/>
      <c r="B345" s="601"/>
      <c r="C345" s="553"/>
      <c r="D345" s="554"/>
      <c r="E345" s="46"/>
      <c r="F345" s="555"/>
      <c r="G345" s="157"/>
      <c r="H345" s="555"/>
      <c r="I345" s="459"/>
      <c r="J345" s="49"/>
      <c r="K345" s="235"/>
      <c r="L345" s="709"/>
      <c r="M345" s="739"/>
    </row>
    <row r="346" spans="1:13" ht="15.75">
      <c r="I346" s="613"/>
      <c r="K346" s="54"/>
    </row>
    <row r="347" spans="1:13" ht="15.75">
      <c r="C347" s="43"/>
      <c r="D347" s="43"/>
      <c r="F347" s="43"/>
      <c r="H347" s="43"/>
      <c r="I347" s="613"/>
    </row>
    <row r="348" spans="1:13" ht="15.75">
      <c r="C348" s="43"/>
      <c r="D348" s="43"/>
      <c r="F348" s="43"/>
      <c r="H348" s="43"/>
      <c r="I348" s="613"/>
    </row>
    <row r="349" spans="1:13" ht="15.75">
      <c r="C349" s="43"/>
      <c r="D349" s="43"/>
      <c r="F349" s="43"/>
      <c r="H349" s="43"/>
      <c r="I349" s="613"/>
    </row>
    <row r="350" spans="1:13" ht="15.75">
      <c r="C350" s="43"/>
      <c r="D350" s="43"/>
      <c r="F350" s="43"/>
      <c r="H350" s="43"/>
      <c r="I350" s="613"/>
    </row>
    <row r="351" spans="1:13" ht="15.75">
      <c r="C351" s="43"/>
      <c r="D351" s="43"/>
      <c r="F351" s="43"/>
      <c r="H351" s="43"/>
      <c r="I351" s="613"/>
    </row>
    <row r="352" spans="1:13" ht="15.75">
      <c r="C352" s="43"/>
      <c r="D352" s="43"/>
      <c r="F352" s="43"/>
      <c r="H352" s="43"/>
      <c r="I352" s="613"/>
    </row>
    <row r="353" spans="3:9" ht="15.75">
      <c r="C353" s="43"/>
      <c r="D353" s="43"/>
      <c r="F353" s="43"/>
      <c r="H353" s="43"/>
      <c r="I353" s="613"/>
    </row>
    <row r="354" spans="3:9" ht="15.75">
      <c r="C354" s="43"/>
      <c r="D354" s="43"/>
      <c r="F354" s="43"/>
      <c r="H354" s="43"/>
      <c r="I354" s="613"/>
    </row>
    <row r="355" spans="3:9" ht="15.75">
      <c r="C355" s="43"/>
      <c r="D355" s="43"/>
      <c r="F355" s="43"/>
      <c r="H355" s="43"/>
      <c r="I355" s="613"/>
    </row>
    <row r="356" spans="3:9" ht="15.75">
      <c r="C356" s="43"/>
      <c r="D356" s="43"/>
      <c r="F356" s="43"/>
      <c r="H356" s="43"/>
      <c r="I356" s="613"/>
    </row>
    <row r="357" spans="3:9" ht="15.75">
      <c r="C357" s="43"/>
      <c r="D357" s="43"/>
      <c r="F357" s="43"/>
      <c r="H357" s="43"/>
      <c r="I357" s="613"/>
    </row>
    <row r="358" spans="3:9" ht="15.75">
      <c r="C358" s="43"/>
      <c r="D358" s="43"/>
      <c r="F358" s="43"/>
      <c r="H358" s="43"/>
      <c r="I358" s="613"/>
    </row>
    <row r="359" spans="3:9" ht="15.75">
      <c r="C359" s="43"/>
      <c r="D359" s="43"/>
      <c r="F359" s="43"/>
      <c r="H359" s="43"/>
      <c r="I359" s="613"/>
    </row>
    <row r="360" spans="3:9" ht="15.75">
      <c r="C360" s="43"/>
      <c r="D360" s="43"/>
      <c r="F360" s="43"/>
      <c r="H360" s="43"/>
      <c r="I360" s="613"/>
    </row>
    <row r="361" spans="3:9" ht="15.75">
      <c r="C361" s="43"/>
      <c r="D361" s="43"/>
      <c r="F361" s="43"/>
      <c r="H361" s="43"/>
      <c r="I361" s="43"/>
    </row>
    <row r="362" spans="3:9" ht="15.75">
      <c r="C362" s="43"/>
      <c r="D362" s="43"/>
      <c r="F362" s="43"/>
      <c r="H362" s="43"/>
      <c r="I362" s="43"/>
    </row>
    <row r="363" spans="3:9" ht="15.75">
      <c r="C363" s="43"/>
      <c r="D363" s="43"/>
      <c r="F363" s="43"/>
      <c r="H363" s="43"/>
      <c r="I363" s="43"/>
    </row>
    <row r="364" spans="3:9" ht="15.75"/>
  </sheetData>
  <customSheetViews>
    <customSheetView guid="{9AD2D9A2-7B39-4E64-9049-BFF191862482}" scale="90" showPageBreaks="1" showAutoFilter="1" state="hidden" view="pageBreakPreview">
      <pane ySplit="5" topLeftCell="A12" activePane="bottomLeft" state="frozen"/>
      <selection pane="bottomLeft" activeCell="I21" sqref="I21"/>
      <pageMargins left="0.23622047244094491" right="0.23622047244094491" top="0.74803149606299213" bottom="0.74803149606299213" header="0.31496062992125984" footer="0.31496062992125984"/>
      <pageSetup paperSize="9" scale="40" fitToHeight="0" orientation="portrait" r:id="rId1"/>
      <autoFilter ref="A5:WVR480" xr:uid="{2082BB9B-9836-49DE-9E27-13B6D081EEB8}"/>
    </customSheetView>
    <customSheetView guid="{75B5E8E9-8346-4EE8-9C6C-46A38DB1C943}" scale="90" showPageBreaks="1" showAutoFilter="1" view="pageBreakPreview">
      <pane ySplit="5" topLeftCell="A15" activePane="bottomLeft" state="frozen"/>
      <selection pane="bottomLeft" activeCell="A42" sqref="A42"/>
      <pageMargins left="0.23622047244094491" right="0.23622047244094491" top="0.74803149606299213" bottom="0.74803149606299213" header="0.31496062992125984" footer="0.31496062992125984"/>
      <pageSetup paperSize="9" scale="40" fitToHeight="0" orientation="portrait" r:id="rId2"/>
      <autoFilter ref="A5:WVR480" xr:uid="{436BD28A-FAD5-4369-A777-7A7C79D10E7B}"/>
    </customSheetView>
    <customSheetView guid="{13512C7E-4D64-4772-B38D-5DF8639F80D8}" scale="90" showPageBreaks="1" showAutoFilter="1" state="hidden" view="pageBreakPreview">
      <pane ySplit="5" topLeftCell="A24" activePane="bottomLeft" state="frozen"/>
      <selection pane="bottomLeft" activeCell="I45" sqref="I45"/>
      <pageMargins left="0.23622047244094491" right="0.23622047244094491" top="0.74803149606299213" bottom="0.74803149606299213" header="0.31496062992125984" footer="0.31496062992125984"/>
      <pageSetup paperSize="9" scale="40" fitToHeight="0" orientation="portrait" r:id="rId3"/>
      <autoFilter ref="A5:WVR480" xr:uid="{8FF916C8-261B-43CC-A13A-58C892CF16B6}"/>
    </customSheetView>
    <customSheetView guid="{B4FFAC30-8AEE-4080-8E68-C3EF05F8572A}" showAutoFilter="1">
      <pane ySplit="5" topLeftCell="A315" activePane="bottomLeft" state="frozen"/>
      <selection pane="bottomLeft" activeCell="B323" sqref="B323"/>
      <pageMargins left="0.23622047244094491" right="0.23622047244094491" top="0.74803149606299213" bottom="0.74803149606299213" header="0.31496062992125984" footer="0.31496062992125984"/>
      <pageSetup paperSize="9" scale="40" fitToHeight="0" orientation="portrait" r:id="rId4"/>
      <autoFilter ref="B5:WVS360" xr:uid="{FA3610FB-76E4-4F86-A98B-EB9A1F45C01A}"/>
    </customSheetView>
  </customSheetViews>
  <mergeCells count="1">
    <mergeCell ref="B2:B3"/>
  </mergeCells>
  <phoneticPr fontId="1"/>
  <pageMargins left="0.23622047244094491" right="0.23622047244094491" top="0.74803149606299213" bottom="0.74803149606299213" header="0.31496062992125984" footer="0.31496062992125984"/>
  <pageSetup paperSize="9" scale="40" fitToHeight="0"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2063" r:id="rId8" name="Check Box 15">
              <controlPr defaultSize="0" autoFill="0" autoLine="0" autoPict="0">
                <anchor moveWithCells="1">
                  <from>
                    <xdr:col>11</xdr:col>
                    <xdr:colOff>133350</xdr:colOff>
                    <xdr:row>4</xdr:row>
                    <xdr:rowOff>47625</xdr:rowOff>
                  </from>
                  <to>
                    <xdr:col>11</xdr:col>
                    <xdr:colOff>1133475</xdr:colOff>
                    <xdr:row>5</xdr:row>
                    <xdr:rowOff>104775</xdr:rowOff>
                  </to>
                </anchor>
              </controlPr>
            </control>
          </mc:Choice>
        </mc:AlternateContent>
        <mc:AlternateContent xmlns:mc="http://schemas.openxmlformats.org/markup-compatibility/2006">
          <mc:Choice Requires="x14">
            <control shapeId="2064" r:id="rId9" name="Check Box 16">
              <controlPr defaultSize="0" autoFill="0" autoLine="0" autoPict="0">
                <anchor moveWithCells="1">
                  <from>
                    <xdr:col>11</xdr:col>
                    <xdr:colOff>76200</xdr:colOff>
                    <xdr:row>30</xdr:row>
                    <xdr:rowOff>190500</xdr:rowOff>
                  </from>
                  <to>
                    <xdr:col>11</xdr:col>
                    <xdr:colOff>1076325</xdr:colOff>
                    <xdr:row>32</xdr:row>
                    <xdr:rowOff>38100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AF33"/>
  <sheetViews>
    <sheetView showWhiteSpace="0" view="pageBreakPreview" zoomScaleNormal="115" zoomScaleSheetLayoutView="100" zoomScalePageLayoutView="10" workbookViewId="0">
      <selection activeCell="R4" sqref="R4:AB4"/>
    </sheetView>
  </sheetViews>
  <sheetFormatPr defaultColWidth="9" defaultRowHeight="13.5"/>
  <cols>
    <col min="1" max="29" width="5.625" style="389" customWidth="1"/>
    <col min="30" max="16384" width="9" style="389"/>
  </cols>
  <sheetData>
    <row r="1" spans="1:32" ht="43.5" customHeight="1">
      <c r="A1" s="805" t="s">
        <v>473</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419"/>
      <c r="AE1" s="419"/>
      <c r="AF1" s="419"/>
    </row>
    <row r="2" spans="1:32" ht="21.95" customHeight="1">
      <c r="I2" s="391"/>
      <c r="J2" s="391"/>
      <c r="K2" s="391"/>
      <c r="L2" s="391"/>
      <c r="M2" s="391"/>
      <c r="N2" s="391"/>
      <c r="O2" s="391"/>
      <c r="P2" s="391"/>
      <c r="Q2" s="391"/>
      <c r="R2" s="13"/>
      <c r="S2" s="13"/>
      <c r="T2" s="2"/>
      <c r="U2" s="9"/>
      <c r="V2" s="9"/>
      <c r="W2" s="9"/>
      <c r="X2" s="9"/>
      <c r="Y2" s="453" t="s">
        <v>222</v>
      </c>
      <c r="Z2" s="772">
        <f ca="1">TODAY()</f>
        <v>45478</v>
      </c>
      <c r="AA2" s="772"/>
      <c r="AB2" s="772"/>
      <c r="AC2" s="772"/>
    </row>
    <row r="3" spans="1:32" ht="18" customHeight="1">
      <c r="A3" s="1035" t="s">
        <v>63</v>
      </c>
      <c r="B3" s="1035"/>
      <c r="C3" s="1035"/>
      <c r="D3" s="1035"/>
      <c r="E3" s="1035"/>
      <c r="F3" s="1035"/>
      <c r="G3" s="1035"/>
      <c r="H3" s="1035"/>
      <c r="I3" s="1035"/>
      <c r="J3" s="1035"/>
      <c r="K3" s="1037" t="s">
        <v>192</v>
      </c>
      <c r="L3" s="1037"/>
      <c r="M3" s="1037"/>
      <c r="N3" s="1037"/>
      <c r="O3" s="1037"/>
      <c r="P3" s="1037"/>
      <c r="Q3" s="1037"/>
      <c r="R3" s="1037"/>
      <c r="S3" s="1037"/>
      <c r="T3" s="1037"/>
      <c r="U3" s="1037"/>
      <c r="V3" s="1037"/>
      <c r="W3" s="1037"/>
      <c r="X3" s="1037"/>
      <c r="Y3" s="1037"/>
      <c r="Z3" s="1037"/>
      <c r="AA3" s="1037"/>
      <c r="AB3" s="1037"/>
      <c r="AC3" s="1037"/>
    </row>
    <row r="4" spans="1:32" s="1" customFormat="1" ht="18" customHeight="1">
      <c r="A4" s="429" t="s">
        <v>195</v>
      </c>
      <c r="B4" s="776" t="s">
        <v>0</v>
      </c>
      <c r="C4" s="776"/>
      <c r="D4" s="776"/>
      <c r="E4" s="776"/>
      <c r="F4" s="776" t="s">
        <v>1</v>
      </c>
      <c r="G4" s="776"/>
      <c r="H4" s="776"/>
      <c r="I4" s="776" t="s">
        <v>347</v>
      </c>
      <c r="J4" s="776"/>
      <c r="K4" s="776" t="s">
        <v>349</v>
      </c>
      <c r="L4" s="776"/>
      <c r="M4" s="776" t="s">
        <v>348</v>
      </c>
      <c r="N4" s="776"/>
      <c r="O4" s="776" t="s">
        <v>22</v>
      </c>
      <c r="P4" s="776"/>
      <c r="Q4" s="776" t="s">
        <v>33</v>
      </c>
      <c r="R4" s="776"/>
      <c r="S4" s="17"/>
      <c r="T4" s="812"/>
      <c r="U4" s="812"/>
      <c r="V4" s="812"/>
      <c r="W4" s="812"/>
      <c r="X4" s="812"/>
      <c r="Y4" s="812"/>
      <c r="Z4" s="812"/>
      <c r="AA4" s="812"/>
      <c r="AB4" s="812"/>
      <c r="AC4" s="812"/>
    </row>
    <row r="5" spans="1:32" ht="18" customHeight="1">
      <c r="A5" s="431" t="str">
        <f>トータル!A295&amp;""</f>
        <v/>
      </c>
      <c r="B5" s="939" t="str">
        <f>トータル!B295&amp;""</f>
        <v>INTERASIA PURSUIT</v>
      </c>
      <c r="C5" s="939"/>
      <c r="D5" s="939"/>
      <c r="E5" s="939"/>
      <c r="F5" s="778" t="str">
        <f>トータル!C295</f>
        <v>S066</v>
      </c>
      <c r="G5" s="778"/>
      <c r="H5" s="778"/>
      <c r="I5" s="930" t="str">
        <f>トータル!D295</f>
        <v>07/09-09</v>
      </c>
      <c r="J5" s="930"/>
      <c r="K5" s="930" t="str">
        <f>トータル!F295</f>
        <v>07/05</v>
      </c>
      <c r="L5" s="930"/>
      <c r="M5" s="1032" t="str">
        <f>トータル!H295</f>
        <v>07/05</v>
      </c>
      <c r="N5" s="1032"/>
      <c r="O5" s="930" t="str">
        <f>トータル!I295</f>
        <v>07/17</v>
      </c>
      <c r="P5" s="930"/>
      <c r="Q5" s="930" t="str">
        <f>トータル!K295</f>
        <v>IAL</v>
      </c>
      <c r="R5" s="930"/>
      <c r="S5" s="13"/>
      <c r="T5" s="982"/>
      <c r="U5" s="982"/>
      <c r="V5" s="982"/>
      <c r="W5" s="982"/>
      <c r="X5" s="982"/>
      <c r="Y5" s="982"/>
      <c r="Z5" s="982"/>
      <c r="AA5" s="982"/>
      <c r="AB5" s="982"/>
      <c r="AC5" s="982"/>
    </row>
    <row r="6" spans="1:32" ht="18" customHeight="1">
      <c r="A6" s="431" t="str">
        <f>トータル!A296&amp;""</f>
        <v/>
      </c>
      <c r="B6" s="939" t="str">
        <f>トータル!B296</f>
        <v>WAN HAI 277</v>
      </c>
      <c r="C6" s="939"/>
      <c r="D6" s="939"/>
      <c r="E6" s="939"/>
      <c r="F6" s="778" t="str">
        <f>トータル!C296</f>
        <v>S034</v>
      </c>
      <c r="G6" s="778"/>
      <c r="H6" s="778"/>
      <c r="I6" s="930" t="str">
        <f>トータル!D296</f>
        <v>07/16-16</v>
      </c>
      <c r="J6" s="930"/>
      <c r="K6" s="930" t="str">
        <f>トータル!F296</f>
        <v>07/11</v>
      </c>
      <c r="L6" s="930"/>
      <c r="M6" s="1032" t="str">
        <f>トータル!H296</f>
        <v>07/11</v>
      </c>
      <c r="N6" s="1032"/>
      <c r="O6" s="930" t="str">
        <f>トータル!I296</f>
        <v>07/24</v>
      </c>
      <c r="P6" s="930"/>
      <c r="Q6" s="930" t="str">
        <f>トータル!K296</f>
        <v>IAL</v>
      </c>
      <c r="R6" s="930"/>
      <c r="S6" s="13"/>
      <c r="T6" s="982"/>
      <c r="U6" s="982"/>
      <c r="V6" s="982"/>
      <c r="W6" s="982"/>
      <c r="X6" s="982"/>
      <c r="Y6" s="982"/>
      <c r="Z6" s="982"/>
      <c r="AA6" s="982"/>
      <c r="AB6" s="982"/>
      <c r="AC6" s="982"/>
    </row>
    <row r="7" spans="1:32" ht="18" customHeight="1">
      <c r="A7" s="430" t="str">
        <f>トータル!A297&amp;""</f>
        <v/>
      </c>
      <c r="B7" s="939" t="str">
        <f>トータル!B297</f>
        <v>WAN HAI 291</v>
      </c>
      <c r="C7" s="939"/>
      <c r="D7" s="939"/>
      <c r="E7" s="939"/>
      <c r="F7" s="778" t="str">
        <f>トータル!C297</f>
        <v>S035</v>
      </c>
      <c r="G7" s="778"/>
      <c r="H7" s="778"/>
      <c r="I7" s="930" t="str">
        <f>トータル!D297</f>
        <v>07/23-23</v>
      </c>
      <c r="J7" s="930"/>
      <c r="K7" s="930" t="str">
        <f>トータル!F297</f>
        <v>07/19</v>
      </c>
      <c r="L7" s="930"/>
      <c r="M7" s="1032" t="str">
        <f>トータル!H297</f>
        <v>07/19</v>
      </c>
      <c r="N7" s="1032"/>
      <c r="O7" s="930" t="str">
        <f>トータル!I297</f>
        <v>07/31</v>
      </c>
      <c r="P7" s="930"/>
      <c r="Q7" s="930" t="str">
        <f>トータル!K297</f>
        <v>IAL</v>
      </c>
      <c r="R7" s="930"/>
      <c r="S7" s="13"/>
      <c r="T7" s="982"/>
      <c r="U7" s="982"/>
      <c r="V7" s="982"/>
      <c r="W7" s="982"/>
      <c r="X7" s="982"/>
      <c r="Y7" s="982"/>
      <c r="Z7" s="982"/>
      <c r="AA7" s="982"/>
      <c r="AB7" s="982"/>
      <c r="AC7" s="982"/>
    </row>
    <row r="8" spans="1:32" ht="18" customHeight="1">
      <c r="A8" s="430" t="str">
        <f>トータル!A298&amp;""</f>
        <v/>
      </c>
      <c r="B8" s="939" t="str">
        <f>トータル!B298</f>
        <v>WAN HAI 295</v>
      </c>
      <c r="C8" s="939"/>
      <c r="D8" s="939"/>
      <c r="E8" s="939"/>
      <c r="F8" s="778" t="str">
        <f>トータル!C298</f>
        <v>S029</v>
      </c>
      <c r="G8" s="778"/>
      <c r="H8" s="778"/>
      <c r="I8" s="930" t="str">
        <f>トータル!D298</f>
        <v>07/30-30</v>
      </c>
      <c r="J8" s="930"/>
      <c r="K8" s="930" t="str">
        <f>トータル!F298</f>
        <v>07/26</v>
      </c>
      <c r="L8" s="930"/>
      <c r="M8" s="1032" t="str">
        <f>トータル!H298</f>
        <v>07/26</v>
      </c>
      <c r="N8" s="1032"/>
      <c r="O8" s="930" t="str">
        <f>トータル!I298</f>
        <v>08/07</v>
      </c>
      <c r="P8" s="930"/>
      <c r="Q8" s="930" t="str">
        <f>トータル!K298</f>
        <v>IAL</v>
      </c>
      <c r="R8" s="930"/>
      <c r="S8" s="13"/>
      <c r="T8" s="982"/>
      <c r="U8" s="982"/>
      <c r="V8" s="982"/>
      <c r="W8" s="982"/>
      <c r="X8" s="982"/>
      <c r="Y8" s="982"/>
      <c r="Z8" s="982"/>
      <c r="AA8" s="982"/>
      <c r="AB8" s="982"/>
      <c r="AC8" s="982"/>
    </row>
    <row r="9" spans="1:32" ht="18" customHeight="1">
      <c r="A9" s="430" t="str">
        <f>トータル!A299&amp;""</f>
        <v/>
      </c>
      <c r="B9" s="939" t="str">
        <f>トータル!B299</f>
        <v>INTERASIA PURSUIT</v>
      </c>
      <c r="C9" s="939"/>
      <c r="D9" s="939"/>
      <c r="E9" s="939"/>
      <c r="F9" s="778" t="str">
        <f>トータル!C299</f>
        <v>S067</v>
      </c>
      <c r="G9" s="778"/>
      <c r="H9" s="778"/>
      <c r="I9" s="930" t="str">
        <f>トータル!D299</f>
        <v>08/06-06</v>
      </c>
      <c r="J9" s="930"/>
      <c r="K9" s="930" t="str">
        <f>トータル!F299</f>
        <v>08/02</v>
      </c>
      <c r="L9" s="930"/>
      <c r="M9" s="1032" t="str">
        <f>トータル!H299</f>
        <v>08/02</v>
      </c>
      <c r="N9" s="1032"/>
      <c r="O9" s="930" t="str">
        <f>トータル!I299</f>
        <v>08/14</v>
      </c>
      <c r="P9" s="930"/>
      <c r="Q9" s="930" t="str">
        <f>トータル!K299</f>
        <v>IAL</v>
      </c>
      <c r="R9" s="930"/>
      <c r="S9" s="13"/>
      <c r="T9" s="982"/>
      <c r="U9" s="982"/>
      <c r="V9" s="982"/>
      <c r="W9" s="982"/>
      <c r="X9" s="982"/>
      <c r="Y9" s="982"/>
      <c r="Z9" s="982"/>
      <c r="AA9" s="982"/>
      <c r="AB9" s="982"/>
      <c r="AC9" s="982"/>
    </row>
    <row r="10" spans="1:32" ht="18" customHeight="1">
      <c r="A10" s="430" t="str">
        <f>トータル!A300&amp;""</f>
        <v/>
      </c>
      <c r="B10" s="939" t="str">
        <f>トータル!B300</f>
        <v>WAN HAI 277</v>
      </c>
      <c r="C10" s="939"/>
      <c r="D10" s="939"/>
      <c r="E10" s="939"/>
      <c r="F10" s="778" t="str">
        <f>トータル!C300</f>
        <v>S035</v>
      </c>
      <c r="G10" s="778"/>
      <c r="H10" s="778"/>
      <c r="I10" s="930" t="str">
        <f>トータル!D300</f>
        <v>08/13-13</v>
      </c>
      <c r="J10" s="930"/>
      <c r="K10" s="930" t="str">
        <f>トータル!F300</f>
        <v>08/08</v>
      </c>
      <c r="L10" s="930"/>
      <c r="M10" s="1032" t="str">
        <f>トータル!H300</f>
        <v>08/08</v>
      </c>
      <c r="N10" s="1032"/>
      <c r="O10" s="930" t="str">
        <f>トータル!I300</f>
        <v>08/21</v>
      </c>
      <c r="P10" s="930"/>
      <c r="Q10" s="930" t="str">
        <f>トータル!K300</f>
        <v>IAL</v>
      </c>
      <c r="R10" s="930"/>
      <c r="S10" s="13"/>
      <c r="T10" s="982"/>
      <c r="U10" s="982"/>
      <c r="V10" s="982"/>
      <c r="W10" s="982"/>
      <c r="X10" s="982"/>
      <c r="Y10" s="982"/>
      <c r="Z10" s="982"/>
      <c r="AA10" s="982"/>
      <c r="AB10" s="982"/>
      <c r="AC10" s="982"/>
    </row>
    <row r="11" spans="1:32" ht="18" customHeight="1">
      <c r="A11" s="430" t="str">
        <f>トータル!A301&amp;""</f>
        <v/>
      </c>
      <c r="B11" s="939" t="str">
        <f>トータル!B301</f>
        <v>WAN HAI 291</v>
      </c>
      <c r="C11" s="939"/>
      <c r="D11" s="939"/>
      <c r="E11" s="939"/>
      <c r="F11" s="778" t="str">
        <f>トータル!C301</f>
        <v>S036</v>
      </c>
      <c r="G11" s="778"/>
      <c r="H11" s="778"/>
      <c r="I11" s="930" t="str">
        <f>トータル!D301</f>
        <v>08/20-20</v>
      </c>
      <c r="J11" s="930"/>
      <c r="K11" s="930" t="str">
        <f>トータル!F301</f>
        <v>08/16</v>
      </c>
      <c r="L11" s="930"/>
      <c r="M11" s="1032" t="str">
        <f>トータル!H301</f>
        <v>08/16</v>
      </c>
      <c r="N11" s="1032"/>
      <c r="O11" s="930" t="str">
        <f>トータル!I301</f>
        <v>08/28</v>
      </c>
      <c r="P11" s="930"/>
      <c r="Q11" s="930" t="str">
        <f>トータル!K301</f>
        <v>IAL</v>
      </c>
      <c r="R11" s="930"/>
      <c r="S11" s="13"/>
      <c r="T11" s="982"/>
      <c r="U11" s="982"/>
      <c r="V11" s="982"/>
      <c r="W11" s="982"/>
      <c r="X11" s="982"/>
      <c r="Y11" s="982"/>
      <c r="Z11" s="982"/>
      <c r="AA11" s="982"/>
      <c r="AB11" s="982"/>
      <c r="AC11" s="982"/>
    </row>
    <row r="12" spans="1:32" ht="18" customHeight="1">
      <c r="A12" s="430" t="str">
        <f>トータル!A302&amp;""</f>
        <v/>
      </c>
      <c r="B12" s="855" t="str">
        <f>トータル!B302</f>
        <v>WAN HAI 295</v>
      </c>
      <c r="C12" s="855"/>
      <c r="D12" s="855"/>
      <c r="E12" s="855"/>
      <c r="F12" s="933" t="str">
        <f>トータル!C302</f>
        <v>S030</v>
      </c>
      <c r="G12" s="933"/>
      <c r="H12" s="933"/>
      <c r="I12" s="1032" t="str">
        <f>トータル!D302</f>
        <v>08/27-27</v>
      </c>
      <c r="J12" s="1032"/>
      <c r="K12" s="1032" t="str">
        <f>トータル!F302</f>
        <v>08/23</v>
      </c>
      <c r="L12" s="1032"/>
      <c r="M12" s="1032" t="str">
        <f>トータル!H302</f>
        <v>08/23</v>
      </c>
      <c r="N12" s="1032"/>
      <c r="O12" s="930" t="str">
        <f>トータル!I302</f>
        <v>09/04</v>
      </c>
      <c r="P12" s="930"/>
      <c r="Q12" s="930" t="str">
        <f>トータル!K302</f>
        <v>IAL</v>
      </c>
      <c r="R12" s="930"/>
      <c r="S12" s="13"/>
      <c r="T12" s="982"/>
      <c r="U12" s="982"/>
      <c r="V12" s="982"/>
      <c r="W12" s="982"/>
      <c r="X12" s="982"/>
      <c r="Y12" s="982"/>
      <c r="Z12" s="982"/>
      <c r="AA12" s="982"/>
      <c r="AB12" s="982"/>
      <c r="AC12" s="982"/>
    </row>
    <row r="13" spans="1:32" ht="18" customHeight="1">
      <c r="A13" s="430" t="str">
        <f>トータル!A303&amp;""</f>
        <v/>
      </c>
      <c r="B13" s="855" t="str">
        <f>トータル!B303</f>
        <v>INTERASIA PURSUIT</v>
      </c>
      <c r="C13" s="855"/>
      <c r="D13" s="855"/>
      <c r="E13" s="855"/>
      <c r="F13" s="933" t="str">
        <f>トータル!C303</f>
        <v>S068</v>
      </c>
      <c r="G13" s="933"/>
      <c r="H13" s="933"/>
      <c r="I13" s="1032" t="str">
        <f>トータル!D303</f>
        <v>09/03-03</v>
      </c>
      <c r="J13" s="1032"/>
      <c r="K13" s="1032" t="str">
        <f>トータル!F303</f>
        <v>08/30</v>
      </c>
      <c r="L13" s="1032"/>
      <c r="M13" s="1032" t="str">
        <f>トータル!H303</f>
        <v>08/30</v>
      </c>
      <c r="N13" s="1032"/>
      <c r="O13" s="930" t="str">
        <f>トータル!I303</f>
        <v>09/11</v>
      </c>
      <c r="P13" s="930"/>
      <c r="Q13" s="930" t="str">
        <f>トータル!K303</f>
        <v>IAL</v>
      </c>
      <c r="R13" s="930"/>
      <c r="S13" s="13"/>
      <c r="T13" s="982"/>
      <c r="U13" s="982"/>
      <c r="V13" s="982"/>
      <c r="W13" s="982"/>
      <c r="X13" s="982"/>
      <c r="Y13" s="982"/>
      <c r="Z13" s="982"/>
      <c r="AA13" s="982"/>
      <c r="AB13" s="982"/>
      <c r="AC13" s="982"/>
    </row>
    <row r="14" spans="1:32" ht="18" customHeight="1">
      <c r="A14" s="430" t="str">
        <f>トータル!A304&amp;""</f>
        <v/>
      </c>
      <c r="B14" s="855"/>
      <c r="C14" s="855"/>
      <c r="D14" s="855"/>
      <c r="E14" s="855"/>
      <c r="F14" s="933"/>
      <c r="G14" s="933"/>
      <c r="H14" s="933"/>
      <c r="I14" s="1032"/>
      <c r="J14" s="1032"/>
      <c r="K14" s="1032"/>
      <c r="L14" s="1032"/>
      <c r="M14" s="1032"/>
      <c r="N14" s="1032"/>
      <c r="O14" s="1032"/>
      <c r="P14" s="1032"/>
      <c r="Q14" s="1034"/>
      <c r="R14" s="1034"/>
      <c r="S14" s="13"/>
      <c r="T14" s="982"/>
      <c r="U14" s="982"/>
      <c r="V14" s="982"/>
      <c r="W14" s="982"/>
      <c r="X14" s="982"/>
      <c r="Y14" s="982"/>
      <c r="Z14" s="982"/>
      <c r="AA14" s="982"/>
      <c r="AB14" s="982"/>
      <c r="AC14" s="982"/>
    </row>
    <row r="15" spans="1:32" ht="18" customHeight="1">
      <c r="A15" s="631"/>
      <c r="B15" s="857"/>
      <c r="C15" s="857"/>
      <c r="D15" s="857"/>
      <c r="E15" s="857"/>
      <c r="F15" s="934"/>
      <c r="G15" s="934"/>
      <c r="H15" s="934"/>
      <c r="I15" s="1033"/>
      <c r="J15" s="1033"/>
      <c r="K15" s="1033"/>
      <c r="L15" s="1033"/>
      <c r="M15" s="1033"/>
      <c r="N15" s="1033"/>
      <c r="O15" s="1033"/>
      <c r="P15" s="1033"/>
      <c r="Q15" s="1036"/>
      <c r="R15" s="1036"/>
      <c r="S15" s="13"/>
      <c r="T15" s="982"/>
      <c r="U15" s="982"/>
      <c r="V15" s="982"/>
      <c r="W15" s="982"/>
      <c r="X15" s="982"/>
      <c r="Y15" s="982"/>
      <c r="Z15" s="982"/>
      <c r="AA15" s="982"/>
      <c r="AB15" s="982"/>
      <c r="AC15" s="982"/>
    </row>
    <row r="16" spans="1:32" ht="9.75" customHeight="1">
      <c r="B16" s="67"/>
      <c r="C16" s="67"/>
      <c r="D16" s="67"/>
      <c r="E16" s="67"/>
      <c r="F16" s="66"/>
      <c r="G16" s="66"/>
      <c r="H16" s="66"/>
      <c r="I16" s="83"/>
      <c r="J16" s="83"/>
      <c r="K16" s="102"/>
      <c r="L16" s="102"/>
      <c r="M16" s="166"/>
      <c r="N16" s="166"/>
      <c r="O16" s="68"/>
      <c r="P16" s="68"/>
      <c r="Q16" s="69"/>
      <c r="R16" s="13"/>
      <c r="S16" s="13"/>
      <c r="T16" s="2"/>
      <c r="U16" s="10"/>
      <c r="V16" s="10"/>
      <c r="W16" s="10"/>
      <c r="X16" s="10"/>
      <c r="Y16" s="10"/>
      <c r="Z16" s="10"/>
      <c r="AA16" s="10"/>
      <c r="AB16" s="10"/>
    </row>
    <row r="17" spans="1:32" ht="18" customHeight="1">
      <c r="A17" s="637"/>
      <c r="B17" s="637"/>
      <c r="C17" s="637"/>
      <c r="D17" s="637"/>
      <c r="E17" s="637"/>
      <c r="F17" s="637"/>
      <c r="G17" s="637"/>
      <c r="H17" s="637"/>
      <c r="I17" s="637"/>
      <c r="J17" s="637"/>
      <c r="K17" s="637"/>
      <c r="L17" s="637"/>
      <c r="M17" s="637"/>
      <c r="N17" s="637"/>
      <c r="O17" s="435"/>
      <c r="P17" s="636"/>
      <c r="Q17" s="636"/>
      <c r="R17" s="636"/>
      <c r="S17" s="636"/>
      <c r="T17" s="636"/>
      <c r="U17" s="636"/>
      <c r="V17" s="636"/>
      <c r="W17" s="636"/>
      <c r="X17" s="636"/>
      <c r="Y17" s="636"/>
      <c r="Z17" s="636"/>
      <c r="AA17" s="636"/>
      <c r="AB17" s="636"/>
      <c r="AC17" s="636"/>
    </row>
    <row r="18" spans="1:32" ht="18" customHeight="1">
      <c r="A18" s="639"/>
      <c r="B18" s="639"/>
      <c r="C18" s="639"/>
      <c r="D18" s="639"/>
      <c r="E18" s="639"/>
      <c r="F18" s="639"/>
      <c r="G18" s="639"/>
      <c r="H18" s="639"/>
      <c r="I18" s="639"/>
      <c r="J18" s="639"/>
      <c r="K18" s="639"/>
      <c r="L18" s="639"/>
      <c r="M18" s="639"/>
      <c r="N18" s="639"/>
      <c r="O18" s="420"/>
      <c r="P18" s="639"/>
      <c r="Q18" s="639"/>
      <c r="R18" s="639"/>
      <c r="S18" s="639"/>
      <c r="T18" s="639"/>
      <c r="U18" s="639"/>
      <c r="V18" s="639"/>
      <c r="W18" s="639"/>
      <c r="X18" s="639"/>
      <c r="Y18" s="639"/>
      <c r="Z18" s="639"/>
      <c r="AA18" s="639"/>
      <c r="AB18" s="639"/>
      <c r="AC18" s="639"/>
    </row>
    <row r="19" spans="1:32" ht="18" customHeight="1">
      <c r="A19" s="639"/>
      <c r="B19" s="639"/>
      <c r="C19" s="639"/>
      <c r="D19" s="639"/>
      <c r="E19" s="639"/>
      <c r="F19" s="639"/>
      <c r="G19" s="639"/>
      <c r="H19" s="639"/>
      <c r="I19" s="639"/>
      <c r="J19" s="639"/>
      <c r="K19" s="639"/>
      <c r="L19" s="639"/>
      <c r="M19" s="639"/>
      <c r="N19" s="639"/>
      <c r="O19" s="420"/>
      <c r="P19" s="639"/>
      <c r="Q19" s="639"/>
      <c r="R19" s="639"/>
      <c r="S19" s="639"/>
      <c r="T19" s="639"/>
      <c r="U19" s="639"/>
      <c r="V19" s="639"/>
      <c r="W19" s="639"/>
      <c r="X19" s="639"/>
      <c r="Y19" s="639"/>
      <c r="Z19" s="639"/>
      <c r="AA19" s="639"/>
      <c r="AB19" s="639"/>
      <c r="AC19" s="639"/>
    </row>
    <row r="20" spans="1:32" ht="18" customHeight="1">
      <c r="A20" s="639"/>
      <c r="B20" s="639"/>
      <c r="C20" s="639"/>
      <c r="D20" s="639"/>
      <c r="E20" s="639"/>
      <c r="F20" s="639"/>
      <c r="G20" s="639"/>
      <c r="H20" s="639"/>
      <c r="I20" s="639"/>
      <c r="J20" s="639"/>
      <c r="K20" s="639"/>
      <c r="L20" s="639"/>
      <c r="M20" s="639"/>
      <c r="N20" s="639"/>
      <c r="O20" s="420"/>
      <c r="P20" s="639"/>
      <c r="Q20" s="639"/>
      <c r="R20" s="639"/>
      <c r="S20" s="639"/>
      <c r="T20" s="639"/>
      <c r="U20" s="639"/>
      <c r="V20" s="639"/>
      <c r="W20" s="639"/>
      <c r="X20" s="639"/>
      <c r="Y20" s="639"/>
      <c r="Z20" s="639"/>
      <c r="AA20" s="639"/>
      <c r="AB20" s="639"/>
      <c r="AC20" s="639"/>
    </row>
    <row r="21" spans="1:32" ht="18" customHeight="1">
      <c r="A21" s="639"/>
      <c r="B21" s="639"/>
      <c r="C21" s="639"/>
      <c r="D21" s="639"/>
      <c r="E21" s="639"/>
      <c r="F21" s="639"/>
      <c r="G21" s="639"/>
      <c r="H21" s="639"/>
      <c r="I21" s="639"/>
      <c r="J21" s="639"/>
      <c r="K21" s="639"/>
      <c r="L21" s="639"/>
      <c r="M21" s="639"/>
      <c r="N21" s="639"/>
      <c r="O21" s="420"/>
      <c r="P21" s="639"/>
      <c r="Q21" s="639"/>
      <c r="R21" s="639"/>
      <c r="S21" s="639"/>
      <c r="T21" s="639"/>
      <c r="U21" s="639"/>
      <c r="V21" s="639"/>
      <c r="W21" s="639"/>
      <c r="X21" s="639"/>
      <c r="Y21" s="639"/>
      <c r="Z21" s="639"/>
      <c r="AA21" s="639"/>
      <c r="AB21" s="639"/>
      <c r="AC21" s="639"/>
    </row>
    <row r="22" spans="1:32" ht="18" customHeight="1">
      <c r="A22" s="639"/>
      <c r="B22" s="639"/>
      <c r="C22" s="639"/>
      <c r="D22" s="639"/>
      <c r="E22" s="639"/>
      <c r="F22" s="639"/>
      <c r="G22" s="639"/>
      <c r="H22" s="639"/>
      <c r="I22" s="639"/>
      <c r="J22" s="639"/>
      <c r="K22" s="639"/>
      <c r="L22" s="639"/>
      <c r="M22" s="639"/>
      <c r="N22" s="639"/>
      <c r="O22" s="420"/>
      <c r="P22" s="639"/>
      <c r="Q22" s="639"/>
      <c r="R22" s="639"/>
      <c r="S22" s="639"/>
      <c r="T22" s="639"/>
      <c r="U22" s="639"/>
      <c r="V22" s="639"/>
      <c r="W22" s="639"/>
      <c r="X22" s="639"/>
      <c r="Y22" s="639"/>
      <c r="Z22" s="639"/>
      <c r="AA22" s="639"/>
      <c r="AB22" s="639"/>
      <c r="AC22" s="639"/>
    </row>
    <row r="23" spans="1:32" ht="18" customHeight="1">
      <c r="A23" s="639"/>
      <c r="B23" s="639"/>
      <c r="C23" s="639"/>
      <c r="D23" s="639"/>
      <c r="E23" s="639"/>
      <c r="F23" s="639"/>
      <c r="G23" s="639"/>
      <c r="H23" s="639"/>
      <c r="I23" s="639"/>
      <c r="J23" s="639"/>
      <c r="K23" s="639"/>
      <c r="L23" s="639"/>
      <c r="M23" s="639"/>
      <c r="N23" s="639"/>
      <c r="O23" s="420"/>
      <c r="P23" s="639"/>
      <c r="Q23" s="639"/>
      <c r="R23" s="639"/>
      <c r="S23" s="639"/>
      <c r="T23" s="639"/>
      <c r="U23" s="639"/>
      <c r="V23" s="639"/>
      <c r="W23" s="639"/>
      <c r="X23" s="639"/>
      <c r="Y23" s="639"/>
      <c r="Z23" s="639"/>
      <c r="AA23" s="639"/>
      <c r="AB23" s="639"/>
      <c r="AC23" s="639"/>
    </row>
    <row r="24" spans="1:32" ht="18" customHeight="1">
      <c r="A24" s="639"/>
      <c r="B24" s="639"/>
      <c r="C24" s="639"/>
      <c r="D24" s="639"/>
      <c r="E24" s="639"/>
      <c r="F24" s="639"/>
      <c r="G24" s="639"/>
      <c r="H24" s="639"/>
      <c r="I24" s="639"/>
      <c r="J24" s="639"/>
      <c r="K24" s="639"/>
      <c r="L24" s="639"/>
      <c r="M24" s="639"/>
      <c r="N24" s="639"/>
      <c r="O24" s="420"/>
      <c r="P24" s="639"/>
      <c r="Q24" s="639"/>
      <c r="R24" s="639"/>
      <c r="S24" s="639"/>
      <c r="T24" s="639"/>
      <c r="U24" s="639"/>
      <c r="V24" s="639"/>
      <c r="W24" s="639"/>
      <c r="X24" s="639"/>
      <c r="Y24" s="639"/>
      <c r="Z24" s="639"/>
      <c r="AA24" s="639"/>
      <c r="AB24" s="639"/>
      <c r="AC24" s="639"/>
    </row>
    <row r="25" spans="1:32" ht="18" customHeight="1">
      <c r="A25" s="639"/>
      <c r="B25" s="639"/>
      <c r="C25" s="639"/>
      <c r="D25" s="639"/>
      <c r="E25" s="639"/>
      <c r="F25" s="639"/>
      <c r="G25" s="639"/>
      <c r="H25" s="639"/>
      <c r="I25" s="639"/>
      <c r="J25" s="639"/>
      <c r="K25" s="639"/>
      <c r="L25" s="639"/>
      <c r="M25" s="639"/>
      <c r="N25" s="639"/>
      <c r="O25" s="420"/>
      <c r="P25" s="639"/>
      <c r="Q25" s="639"/>
      <c r="R25" s="639"/>
      <c r="S25" s="639"/>
      <c r="T25" s="639"/>
      <c r="U25" s="639"/>
      <c r="V25" s="639"/>
      <c r="W25" s="639"/>
      <c r="X25" s="639"/>
      <c r="Y25" s="639"/>
      <c r="Z25" s="639"/>
      <c r="AA25" s="639"/>
      <c r="AB25" s="639"/>
      <c r="AC25" s="639"/>
    </row>
    <row r="26" spans="1:32" ht="18" customHeight="1">
      <c r="A26" s="639"/>
      <c r="B26" s="639"/>
      <c r="C26" s="639"/>
      <c r="D26" s="639"/>
      <c r="E26" s="639"/>
      <c r="F26" s="639"/>
      <c r="G26" s="639"/>
      <c r="H26" s="639"/>
      <c r="I26" s="639"/>
      <c r="J26" s="639"/>
      <c r="K26" s="639"/>
      <c r="L26" s="639"/>
      <c r="M26" s="639"/>
      <c r="N26" s="639"/>
      <c r="O26" s="420"/>
      <c r="P26" s="639"/>
      <c r="Q26" s="639"/>
      <c r="R26" s="639"/>
      <c r="S26" s="639"/>
      <c r="T26" s="639"/>
      <c r="U26" s="639"/>
      <c r="V26" s="639"/>
      <c r="W26" s="639"/>
      <c r="X26" s="639"/>
      <c r="Y26" s="639"/>
      <c r="Z26" s="639"/>
      <c r="AA26" s="639"/>
      <c r="AB26" s="639"/>
      <c r="AC26" s="639"/>
    </row>
    <row r="27" spans="1:32" ht="18" customHeight="1">
      <c r="A27" s="639"/>
      <c r="B27" s="639"/>
      <c r="C27" s="639"/>
      <c r="D27" s="639"/>
      <c r="E27" s="639"/>
      <c r="F27" s="639"/>
      <c r="G27" s="639"/>
      <c r="H27" s="639"/>
      <c r="I27" s="639"/>
      <c r="J27" s="639"/>
      <c r="K27" s="639"/>
      <c r="L27" s="639"/>
      <c r="M27" s="639"/>
      <c r="N27" s="639"/>
      <c r="O27" s="420"/>
      <c r="P27" s="639"/>
      <c r="Q27" s="639"/>
      <c r="R27" s="639"/>
      <c r="S27" s="639"/>
      <c r="T27" s="639"/>
      <c r="U27" s="639"/>
      <c r="V27" s="639"/>
      <c r="W27" s="639"/>
      <c r="X27" s="639"/>
      <c r="Y27" s="639"/>
      <c r="Z27" s="639"/>
      <c r="AA27" s="639"/>
      <c r="AB27" s="639"/>
      <c r="AC27" s="639"/>
    </row>
    <row r="28" spans="1:32" ht="18" customHeight="1">
      <c r="A28" s="639"/>
      <c r="B28" s="639"/>
      <c r="C28" s="639"/>
      <c r="D28" s="639"/>
      <c r="E28" s="639"/>
      <c r="F28" s="639"/>
      <c r="G28" s="639"/>
      <c r="H28" s="639"/>
      <c r="I28" s="639"/>
      <c r="J28" s="639"/>
      <c r="K28" s="639"/>
      <c r="L28" s="639"/>
      <c r="M28" s="639"/>
      <c r="N28" s="639"/>
      <c r="O28" s="420"/>
      <c r="P28" s="639"/>
      <c r="Q28" s="639"/>
      <c r="R28" s="639"/>
      <c r="S28" s="639"/>
      <c r="T28" s="639"/>
      <c r="U28" s="639"/>
      <c r="V28" s="639"/>
      <c r="W28" s="639"/>
      <c r="X28" s="639"/>
      <c r="Y28" s="639"/>
      <c r="Z28" s="639"/>
      <c r="AA28" s="639"/>
      <c r="AB28" s="639"/>
      <c r="AC28" s="639"/>
    </row>
    <row r="29" spans="1:32" ht="18" customHeight="1">
      <c r="A29" s="639"/>
      <c r="B29" s="639"/>
      <c r="C29" s="639"/>
      <c r="D29" s="639"/>
      <c r="E29" s="639"/>
      <c r="F29" s="639"/>
      <c r="G29" s="639"/>
      <c r="H29" s="639"/>
      <c r="I29" s="639"/>
      <c r="J29" s="639"/>
      <c r="K29" s="639"/>
      <c r="L29" s="639"/>
      <c r="M29" s="639"/>
      <c r="N29" s="639"/>
      <c r="O29" s="420"/>
      <c r="P29" s="639"/>
      <c r="Q29" s="639"/>
      <c r="R29" s="639"/>
      <c r="S29" s="639"/>
      <c r="T29" s="639"/>
      <c r="U29" s="639"/>
      <c r="V29" s="639"/>
      <c r="W29" s="639"/>
      <c r="X29" s="639"/>
      <c r="Y29" s="639"/>
      <c r="Z29" s="639"/>
      <c r="AA29" s="639"/>
      <c r="AB29" s="639"/>
      <c r="AC29" s="639"/>
    </row>
    <row r="30" spans="1:32" ht="9.9499999999999993" customHeight="1"/>
    <row r="31" spans="1:32" ht="21.95" customHeight="1">
      <c r="A31" s="880" t="s">
        <v>200</v>
      </c>
      <c r="B31" s="880"/>
      <c r="C31" s="880"/>
      <c r="D31" s="880"/>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0"/>
      <c r="AC31" s="880"/>
      <c r="AD31" s="416"/>
      <c r="AE31" s="416"/>
      <c r="AF31" s="416"/>
    </row>
    <row r="32" spans="1:32" ht="21.95" customHeight="1">
      <c r="A32" s="881" t="s">
        <v>201</v>
      </c>
      <c r="B32" s="881"/>
      <c r="C32" s="881"/>
      <c r="D32" s="881"/>
      <c r="E32" s="881"/>
      <c r="F32" s="881"/>
      <c r="G32" s="881"/>
      <c r="H32" s="881"/>
      <c r="I32" s="881"/>
      <c r="J32" s="881"/>
      <c r="K32" s="881"/>
      <c r="L32" s="881"/>
      <c r="M32" s="881"/>
      <c r="N32" s="881"/>
      <c r="O32" s="881"/>
      <c r="P32" s="881"/>
      <c r="Q32" s="881"/>
      <c r="R32" s="881"/>
      <c r="S32" s="881"/>
      <c r="T32" s="881"/>
      <c r="U32" s="881"/>
      <c r="V32" s="881"/>
      <c r="W32" s="881"/>
      <c r="X32" s="881"/>
      <c r="Y32" s="881"/>
      <c r="Z32" s="881"/>
      <c r="AA32" s="881"/>
      <c r="AB32" s="881"/>
      <c r="AC32" s="881"/>
      <c r="AD32" s="417"/>
      <c r="AE32" s="417"/>
      <c r="AF32" s="417"/>
    </row>
    <row r="33" spans="1:32" ht="21.95" customHeight="1">
      <c r="A33" s="882" t="s">
        <v>202</v>
      </c>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418"/>
      <c r="AE33" s="418"/>
      <c r="AF33" s="418"/>
    </row>
  </sheetData>
  <customSheetViews>
    <customSheetView guid="{75B5E8E9-8346-4EE8-9C6C-46A38DB1C943}" scale="115" showPageBreaks="1" fitToPage="1" printArea="1" view="pageBreakPreview">
      <selection activeCell="F25" sqref="F25:J34"/>
      <pageMargins left="0" right="0.2" top="0" bottom="0" header="0" footer="0"/>
      <pageSetup paperSize="9" scale="88" orientation="landscape" r:id="rId1"/>
    </customSheetView>
    <customSheetView guid="{13512C7E-4D64-4772-B38D-5DF8639F80D8}" showPageBreaks="1" fitToPage="1" printArea="1" view="pageBreakPreview">
      <selection activeCell="Y2" sqref="Y2:AC2"/>
      <pageMargins left="0" right="0.2" top="0" bottom="0" header="0" footer="0"/>
      <pageSetup paperSize="9" scale="90" orientation="landscape" r:id="rId2"/>
    </customSheetView>
    <customSheetView guid="{B4FFAC30-8AEE-4080-8E68-C3EF05F8572A}" scale="115" showPageBreaks="1" fitToPage="1" printArea="1" view="pageBreakPreview">
      <selection activeCell="A24" sqref="A24:N34"/>
      <pageMargins left="0" right="0.2" top="0" bottom="0" header="0" footer="0"/>
      <pageSetup paperSize="9" scale="90" orientation="landscape" r:id="rId3"/>
    </customSheetView>
  </customSheetViews>
  <mergeCells count="93">
    <mergeCell ref="Q4:R4"/>
    <mergeCell ref="K4:L4"/>
    <mergeCell ref="O4:P4"/>
    <mergeCell ref="O5:P5"/>
    <mergeCell ref="O6:P6"/>
    <mergeCell ref="Q13:R13"/>
    <mergeCell ref="Q12:R12"/>
    <mergeCell ref="Q11:R11"/>
    <mergeCell ref="Q10:R10"/>
    <mergeCell ref="O13:P13"/>
    <mergeCell ref="O10:P10"/>
    <mergeCell ref="O11:P11"/>
    <mergeCell ref="O12:P12"/>
    <mergeCell ref="O8:P8"/>
    <mergeCell ref="M9:N9"/>
    <mergeCell ref="T4:AC4"/>
    <mergeCell ref="K6:L6"/>
    <mergeCell ref="K5:L5"/>
    <mergeCell ref="Q9:R9"/>
    <mergeCell ref="Q8:R8"/>
    <mergeCell ref="Q7:R7"/>
    <mergeCell ref="K9:L9"/>
    <mergeCell ref="K8:L8"/>
    <mergeCell ref="K7:L7"/>
    <mergeCell ref="O9:P9"/>
    <mergeCell ref="M4:N4"/>
    <mergeCell ref="M5:N5"/>
    <mergeCell ref="M8:N8"/>
    <mergeCell ref="M6:N6"/>
    <mergeCell ref="K15:L15"/>
    <mergeCell ref="K13:L13"/>
    <mergeCell ref="K12:L12"/>
    <mergeCell ref="K11:L11"/>
    <mergeCell ref="K10:L10"/>
    <mergeCell ref="M13:N13"/>
    <mergeCell ref="M14:N14"/>
    <mergeCell ref="A33:AC33"/>
    <mergeCell ref="T5:AC15"/>
    <mergeCell ref="B8:E8"/>
    <mergeCell ref="B9:E9"/>
    <mergeCell ref="B10:E10"/>
    <mergeCell ref="B11:E11"/>
    <mergeCell ref="F8:H8"/>
    <mergeCell ref="F9:H9"/>
    <mergeCell ref="F10:H10"/>
    <mergeCell ref="F15:H15"/>
    <mergeCell ref="O15:P15"/>
    <mergeCell ref="Q15:R15"/>
    <mergeCell ref="A31:AC31"/>
    <mergeCell ref="I8:J8"/>
    <mergeCell ref="A1:AC1"/>
    <mergeCell ref="B4:E4"/>
    <mergeCell ref="B5:E5"/>
    <mergeCell ref="B6:E6"/>
    <mergeCell ref="B7:E7"/>
    <mergeCell ref="F4:H4"/>
    <mergeCell ref="F5:H5"/>
    <mergeCell ref="F6:H6"/>
    <mergeCell ref="F7:H7"/>
    <mergeCell ref="Z2:AC2"/>
    <mergeCell ref="A3:J3"/>
    <mergeCell ref="M7:N7"/>
    <mergeCell ref="O7:P7"/>
    <mergeCell ref="K3:AC3"/>
    <mergeCell ref="Q6:R6"/>
    <mergeCell ref="Q5:R5"/>
    <mergeCell ref="A32:AC32"/>
    <mergeCell ref="F11:H11"/>
    <mergeCell ref="F12:H12"/>
    <mergeCell ref="B12:E12"/>
    <mergeCell ref="B13:E13"/>
    <mergeCell ref="F13:H13"/>
    <mergeCell ref="I13:J13"/>
    <mergeCell ref="I15:J15"/>
    <mergeCell ref="B15:E15"/>
    <mergeCell ref="K14:L14"/>
    <mergeCell ref="Q14:R14"/>
    <mergeCell ref="O14:P14"/>
    <mergeCell ref="F14:H14"/>
    <mergeCell ref="B14:E14"/>
    <mergeCell ref="I14:J14"/>
    <mergeCell ref="M15:N15"/>
    <mergeCell ref="M10:N10"/>
    <mergeCell ref="M11:N11"/>
    <mergeCell ref="M12:N12"/>
    <mergeCell ref="I4:J4"/>
    <mergeCell ref="I5:J5"/>
    <mergeCell ref="I6:J6"/>
    <mergeCell ref="I7:J7"/>
    <mergeCell ref="I9:J9"/>
    <mergeCell ref="I10:J10"/>
    <mergeCell ref="I11:J11"/>
    <mergeCell ref="I12:J12"/>
  </mergeCells>
  <phoneticPr fontId="1"/>
  <pageMargins left="0" right="0.2" top="0" bottom="0" header="0" footer="0"/>
  <pageSetup paperSize="9" scale="90" orientation="landscape" r:id="rId4"/>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9">
    <tabColor rgb="FFFF0000"/>
    <pageSetUpPr fitToPage="1"/>
  </sheetPr>
  <dimension ref="A1:T40"/>
  <sheetViews>
    <sheetView showWhiteSpace="0" view="pageBreakPreview" zoomScaleNormal="115" zoomScaleSheetLayoutView="115" zoomScalePageLayoutView="10" workbookViewId="0">
      <selection activeCell="C16" sqref="C16"/>
    </sheetView>
  </sheetViews>
  <sheetFormatPr defaultRowHeight="13.5"/>
  <cols>
    <col min="1" max="1" width="4.125" customWidth="1"/>
    <col min="2" max="2" width="12.625" customWidth="1"/>
    <col min="3" max="9" width="10.625" customWidth="1"/>
    <col min="10" max="10" width="5.875" customWidth="1"/>
    <col min="14" max="14" width="8.875" customWidth="1"/>
  </cols>
  <sheetData>
    <row r="1" spans="1:20" ht="66" customHeight="1">
      <c r="B1" s="11"/>
      <c r="C1" s="12"/>
      <c r="D1" s="12"/>
      <c r="E1" s="12"/>
      <c r="F1" s="12"/>
      <c r="G1" s="12"/>
      <c r="H1" s="12"/>
      <c r="I1" s="12"/>
      <c r="J1" s="12"/>
      <c r="K1" s="12"/>
      <c r="L1" s="12"/>
      <c r="M1" s="12"/>
      <c r="N1" s="12"/>
      <c r="O1" s="12"/>
    </row>
    <row r="2" spans="1:20" ht="18" customHeight="1">
      <c r="A2" s="155"/>
    </row>
    <row r="3" spans="1:20" ht="23.1" customHeight="1">
      <c r="B3" s="1031" t="s">
        <v>64</v>
      </c>
      <c r="C3" s="1031"/>
      <c r="D3" s="1031"/>
      <c r="E3" s="1031"/>
      <c r="F3" s="1031"/>
    </row>
    <row r="4" spans="1:20" s="1" customFormat="1" ht="10.5" customHeight="1">
      <c r="A4" s="31"/>
      <c r="B4" s="5"/>
      <c r="C4" s="13"/>
      <c r="D4" s="14"/>
      <c r="E4" s="14"/>
      <c r="F4" s="14"/>
      <c r="G4" s="14"/>
      <c r="H4" s="14"/>
      <c r="I4"/>
      <c r="J4" s="2"/>
      <c r="K4" s="8"/>
      <c r="L4" s="8"/>
      <c r="M4" s="8"/>
      <c r="N4" s="8"/>
    </row>
    <row r="5" spans="1:20" s="1" customFormat="1" ht="20.100000000000001" customHeight="1">
      <c r="A5"/>
      <c r="B5" s="88" t="s">
        <v>0</v>
      </c>
      <c r="C5" s="89" t="s">
        <v>1</v>
      </c>
      <c r="D5" s="88" t="s">
        <v>2</v>
      </c>
      <c r="E5" s="88" t="s">
        <v>3</v>
      </c>
      <c r="F5" s="88" t="s">
        <v>5</v>
      </c>
      <c r="G5" s="88" t="s">
        <v>87</v>
      </c>
      <c r="H5" s="88" t="s">
        <v>33</v>
      </c>
      <c r="I5" s="16"/>
      <c r="J5" s="2"/>
      <c r="K5" s="8"/>
      <c r="L5" s="8"/>
      <c r="M5" s="8"/>
      <c r="N5" s="8"/>
      <c r="P5"/>
      <c r="Q5"/>
      <c r="R5"/>
      <c r="S5"/>
      <c r="T5"/>
    </row>
    <row r="6" spans="1:20" ht="18" customHeight="1">
      <c r="A6" s="341" t="s">
        <v>199</v>
      </c>
      <c r="B6" s="38" t="str">
        <f>トータル!B306</f>
        <v>WAN HAI 173</v>
      </c>
      <c r="C6" s="37" t="str">
        <f>トータル!C306</f>
        <v>S110</v>
      </c>
      <c r="D6" s="179" t="str">
        <f>トータル!D306</f>
        <v>07/06-06</v>
      </c>
      <c r="E6" s="179" t="str">
        <f>トータル!F306</f>
        <v>07/04</v>
      </c>
      <c r="F6" s="178" t="str">
        <f>トータル!H306</f>
        <v>07/04</v>
      </c>
      <c r="G6" s="179" t="str">
        <f>トータル!I306</f>
        <v>07/16</v>
      </c>
      <c r="H6" s="21" t="s">
        <v>26</v>
      </c>
      <c r="I6" s="13"/>
      <c r="J6" s="7"/>
      <c r="K6" s="770"/>
      <c r="L6" s="770"/>
      <c r="M6" s="770"/>
      <c r="N6" s="770"/>
      <c r="R6" s="311"/>
    </row>
    <row r="7" spans="1:20" ht="18" customHeight="1">
      <c r="B7" s="38" t="str">
        <f>トータル!B307</f>
        <v>EVER CERTAIN</v>
      </c>
      <c r="C7" s="37" t="str">
        <f>トータル!C307</f>
        <v>S048</v>
      </c>
      <c r="D7" s="39" t="str">
        <f>トータル!D307</f>
        <v>07/13-13</v>
      </c>
      <c r="E7" s="39" t="str">
        <f>トータル!F307</f>
        <v>07/11</v>
      </c>
      <c r="F7" s="168" t="str">
        <f>トータル!H307</f>
        <v>07/11</v>
      </c>
      <c r="G7" s="39" t="str">
        <f>トータル!I307</f>
        <v>07/23</v>
      </c>
      <c r="H7" s="32" t="s">
        <v>19</v>
      </c>
      <c r="I7" s="13"/>
      <c r="J7" s="7"/>
      <c r="K7" s="770"/>
      <c r="L7" s="770"/>
      <c r="M7" s="770"/>
      <c r="N7" s="770"/>
      <c r="R7" s="312"/>
    </row>
    <row r="8" spans="1:20" ht="18" customHeight="1">
      <c r="A8" s="332"/>
      <c r="B8" s="38" t="str">
        <f>トータル!B308</f>
        <v>TOKYO TOWER</v>
      </c>
      <c r="C8" s="37" t="str">
        <f>トータル!C308</f>
        <v>S049</v>
      </c>
      <c r="D8" s="39" t="str">
        <f>トータル!D308</f>
        <v>07/20-20</v>
      </c>
      <c r="E8" s="35" t="str">
        <f>トータル!F308</f>
        <v>07/18</v>
      </c>
      <c r="F8" s="180" t="str">
        <f>トータル!H308</f>
        <v>07/18</v>
      </c>
      <c r="G8" s="35" t="str">
        <f>トータル!I308</f>
        <v>07/30</v>
      </c>
      <c r="H8" s="412" t="s">
        <v>26</v>
      </c>
      <c r="I8" s="13"/>
      <c r="J8" s="7"/>
      <c r="K8" s="770"/>
      <c r="L8" s="770"/>
      <c r="M8" s="770"/>
      <c r="N8" s="770"/>
      <c r="R8" s="313"/>
    </row>
    <row r="9" spans="1:20" ht="18.600000000000001" customHeight="1">
      <c r="A9" s="332"/>
      <c r="B9" s="38" t="str">
        <f>トータル!B309</f>
        <v>WAN HAI 173</v>
      </c>
      <c r="C9" s="37" t="str">
        <f>トータル!C309</f>
        <v>S111</v>
      </c>
      <c r="D9" s="39" t="str">
        <f>トータル!D309</f>
        <v>07/27-27</v>
      </c>
      <c r="E9" s="39" t="str">
        <f>トータル!F309</f>
        <v>07/25</v>
      </c>
      <c r="F9" s="168" t="str">
        <f>トータル!H309</f>
        <v>07/25</v>
      </c>
      <c r="G9" s="39" t="str">
        <f>トータル!I309</f>
        <v>08/06</v>
      </c>
      <c r="H9" s="32" t="s">
        <v>19</v>
      </c>
      <c r="I9" s="13"/>
      <c r="J9" s="7"/>
      <c r="K9" s="770"/>
      <c r="L9" s="770"/>
      <c r="M9" s="770"/>
      <c r="N9" s="770"/>
      <c r="R9" s="314"/>
    </row>
    <row r="10" spans="1:20" ht="18" customHeight="1">
      <c r="B10" s="38" t="str">
        <f>トータル!B310</f>
        <v>EVER CERTAIN</v>
      </c>
      <c r="C10" s="292" t="str">
        <f>トータル!C310</f>
        <v>S049</v>
      </c>
      <c r="D10" s="293" t="str">
        <f>トータル!D310</f>
        <v>08/03-03</v>
      </c>
      <c r="E10" s="293" t="str">
        <f>トータル!F310</f>
        <v>08/01</v>
      </c>
      <c r="F10" s="294" t="str">
        <f>トータル!H310</f>
        <v>08/01</v>
      </c>
      <c r="G10" s="293" t="str">
        <f>トータル!I310</f>
        <v>08/13</v>
      </c>
      <c r="H10" s="21" t="s">
        <v>26</v>
      </c>
      <c r="I10" s="13"/>
      <c r="J10" s="7"/>
      <c r="K10" s="770"/>
      <c r="L10" s="770"/>
      <c r="M10" s="770"/>
      <c r="N10" s="770"/>
    </row>
    <row r="11" spans="1:20" ht="18" customHeight="1">
      <c r="A11" s="62"/>
      <c r="B11" s="38" t="str">
        <f>トータル!B311</f>
        <v>TOKYO TOWER</v>
      </c>
      <c r="C11" s="37" t="str">
        <f>トータル!C311</f>
        <v>S050</v>
      </c>
      <c r="D11" s="35" t="str">
        <f>トータル!D311</f>
        <v>08/10-10</v>
      </c>
      <c r="E11" s="35" t="str">
        <f>トータル!F311</f>
        <v>08/07</v>
      </c>
      <c r="F11" s="180" t="str">
        <f>トータル!H311</f>
        <v>08/07</v>
      </c>
      <c r="G11" s="35" t="str">
        <f>トータル!I311</f>
        <v>08/20</v>
      </c>
      <c r="H11" s="32" t="s">
        <v>19</v>
      </c>
      <c r="I11" s="13"/>
      <c r="J11" s="7"/>
      <c r="K11" s="770"/>
      <c r="L11" s="770"/>
      <c r="M11" s="770"/>
      <c r="N11" s="770"/>
    </row>
    <row r="12" spans="1:20" ht="18" customHeight="1">
      <c r="A12" s="341" t="s">
        <v>86</v>
      </c>
      <c r="B12" s="38" t="str">
        <f>トータル!B312</f>
        <v>WAN HAI 173</v>
      </c>
      <c r="C12" s="37" t="str">
        <f>トータル!C312</f>
        <v>S112</v>
      </c>
      <c r="D12" s="194" t="str">
        <f>トータル!D312</f>
        <v>08/17-17</v>
      </c>
      <c r="E12" s="181" t="str">
        <f>トータル!F312</f>
        <v>08/15</v>
      </c>
      <c r="F12" s="180" t="str">
        <f>トータル!H312</f>
        <v>08/15</v>
      </c>
      <c r="G12" s="35" t="str">
        <f>トータル!I312</f>
        <v>08/27</v>
      </c>
      <c r="H12" s="21" t="s">
        <v>26</v>
      </c>
      <c r="I12" s="13"/>
      <c r="J12" s="7"/>
      <c r="K12" s="10"/>
      <c r="L12" s="10"/>
      <c r="M12" s="10"/>
      <c r="N12" s="10"/>
    </row>
    <row r="13" spans="1:20" ht="18" customHeight="1">
      <c r="B13" s="38" t="str">
        <f>トータル!B313</f>
        <v>EVER CERTAIN</v>
      </c>
      <c r="C13" s="37" t="str">
        <f>トータル!C313</f>
        <v>S050</v>
      </c>
      <c r="D13" s="35" t="str">
        <f>トータル!D313</f>
        <v>08/24-24</v>
      </c>
      <c r="E13" s="35" t="str">
        <f>トータル!F313</f>
        <v>08/22</v>
      </c>
      <c r="F13" s="180" t="str">
        <f>トータル!H313</f>
        <v>08/22</v>
      </c>
      <c r="G13" s="35" t="str">
        <f>トータル!I313</f>
        <v>09/03</v>
      </c>
      <c r="H13" s="32" t="s">
        <v>19</v>
      </c>
      <c r="I13" s="13"/>
      <c r="J13" s="7"/>
      <c r="K13" s="10"/>
      <c r="L13" s="10"/>
      <c r="M13" s="10"/>
      <c r="N13" s="10"/>
    </row>
    <row r="14" spans="1:20" ht="18" customHeight="1">
      <c r="B14" s="38" t="str">
        <f>トータル!B314</f>
        <v>TOKYO TOWER</v>
      </c>
      <c r="C14" s="37" t="str">
        <f>トータル!C314</f>
        <v>S051</v>
      </c>
      <c r="D14" s="35" t="str">
        <f>トータル!D314</f>
        <v>08/31-31</v>
      </c>
      <c r="E14" s="35" t="str">
        <f>トータル!F314</f>
        <v>08/29</v>
      </c>
      <c r="F14" s="180" t="str">
        <f>トータル!H314</f>
        <v>08/29</v>
      </c>
      <c r="G14" s="35" t="str">
        <f>トータル!I314</f>
        <v>09/10</v>
      </c>
      <c r="H14" s="21" t="s">
        <v>26</v>
      </c>
      <c r="I14" s="13"/>
      <c r="J14" s="7"/>
      <c r="K14" s="10"/>
      <c r="L14" s="10"/>
      <c r="M14" s="10"/>
      <c r="N14" s="10"/>
    </row>
    <row r="15" spans="1:20" ht="18" customHeight="1">
      <c r="B15" s="38" t="str">
        <f>トータル!B315</f>
        <v>WAN HAI 173</v>
      </c>
      <c r="C15" s="37" t="str">
        <f>トータル!C315</f>
        <v>S113</v>
      </c>
      <c r="D15" s="35" t="str">
        <f>トータル!D315</f>
        <v>09/07-07</v>
      </c>
      <c r="E15" s="35" t="str">
        <f>トータル!F315</f>
        <v>09/05</v>
      </c>
      <c r="F15" s="180" t="str">
        <f>トータル!H315</f>
        <v>09/05</v>
      </c>
      <c r="G15" s="35" t="str">
        <f>トータル!I315</f>
        <v>09/17</v>
      </c>
      <c r="H15" s="32" t="s">
        <v>19</v>
      </c>
      <c r="I15" s="13"/>
      <c r="J15" s="7"/>
      <c r="K15" s="10"/>
      <c r="L15" s="10"/>
      <c r="M15" s="10"/>
      <c r="N15" s="10"/>
    </row>
    <row r="16" spans="1:20" ht="18" customHeight="1">
      <c r="B16" s="38" t="e">
        <f>トータル!#REF!</f>
        <v>#REF!</v>
      </c>
      <c r="C16" s="37" t="e">
        <f>トータル!#REF!</f>
        <v>#REF!</v>
      </c>
      <c r="D16" s="35" t="e">
        <f>トータル!#REF!</f>
        <v>#REF!</v>
      </c>
      <c r="E16" s="35" t="e">
        <f>トータル!#REF!</f>
        <v>#REF!</v>
      </c>
      <c r="F16" s="180" t="e">
        <f>トータル!#REF!</f>
        <v>#REF!</v>
      </c>
      <c r="G16" s="35" t="e">
        <f>トータル!#REF!</f>
        <v>#REF!</v>
      </c>
      <c r="H16" s="32" t="s">
        <v>26</v>
      </c>
      <c r="I16" s="13"/>
      <c r="J16" s="7"/>
      <c r="K16" s="10"/>
      <c r="L16" s="10"/>
      <c r="M16" s="10"/>
      <c r="N16" s="10"/>
    </row>
    <row r="17" spans="1:14" ht="18" customHeight="1">
      <c r="B17" s="38" t="e">
        <f>トータル!#REF!</f>
        <v>#REF!</v>
      </c>
      <c r="C17" s="37" t="e">
        <f>トータル!#REF!</f>
        <v>#REF!</v>
      </c>
      <c r="D17" s="35" t="e">
        <f>トータル!#REF!</f>
        <v>#REF!</v>
      </c>
      <c r="E17" s="35" t="e">
        <f>トータル!#REF!</f>
        <v>#REF!</v>
      </c>
      <c r="F17" s="180" t="e">
        <f>トータル!#REF!</f>
        <v>#REF!</v>
      </c>
      <c r="G17" s="35" t="e">
        <f>トータル!#REF!</f>
        <v>#REF!</v>
      </c>
      <c r="H17" s="32" t="s">
        <v>19</v>
      </c>
      <c r="I17" s="13"/>
      <c r="J17" s="7"/>
      <c r="K17" s="10"/>
      <c r="L17" s="10"/>
      <c r="M17" s="10"/>
      <c r="N17" s="10"/>
    </row>
    <row r="18" spans="1:14" ht="18" customHeight="1">
      <c r="B18" s="38" t="e">
        <f>トータル!#REF!</f>
        <v>#REF!</v>
      </c>
      <c r="C18" s="37" t="e">
        <f>トータル!#REF!</f>
        <v>#REF!</v>
      </c>
      <c r="D18" s="35" t="e">
        <f>トータル!#REF!</f>
        <v>#REF!</v>
      </c>
      <c r="E18" s="35" t="e">
        <f>トータル!#REF!</f>
        <v>#REF!</v>
      </c>
      <c r="F18" s="180" t="e">
        <f>トータル!#REF!</f>
        <v>#REF!</v>
      </c>
      <c r="G18" s="35" t="e">
        <f>トータル!#REF!</f>
        <v>#REF!</v>
      </c>
      <c r="H18" s="32" t="s">
        <v>19</v>
      </c>
      <c r="I18" s="13"/>
      <c r="J18" s="7"/>
      <c r="K18" s="10"/>
      <c r="L18" s="10"/>
      <c r="M18" s="10"/>
      <c r="N18" s="10"/>
    </row>
    <row r="19" spans="1:14" ht="18" customHeight="1">
      <c r="A19" s="253"/>
      <c r="B19" s="38" t="e">
        <f>トータル!#REF!</f>
        <v>#REF!</v>
      </c>
      <c r="C19" s="37" t="e">
        <f>トータル!#REF!</f>
        <v>#REF!</v>
      </c>
      <c r="D19" s="35" t="e">
        <f>トータル!#REF!</f>
        <v>#REF!</v>
      </c>
      <c r="E19" s="35" t="e">
        <f>トータル!#REF!</f>
        <v>#REF!</v>
      </c>
      <c r="F19" s="180" t="e">
        <f>トータル!#REF!</f>
        <v>#REF!</v>
      </c>
      <c r="G19" s="35" t="e">
        <f>トータル!#REF!</f>
        <v>#REF!</v>
      </c>
      <c r="H19" s="32" t="s">
        <v>19</v>
      </c>
      <c r="I19" s="13"/>
      <c r="J19" s="7"/>
      <c r="K19" s="10"/>
      <c r="L19" s="10"/>
      <c r="M19" s="10"/>
      <c r="N19" s="10"/>
    </row>
    <row r="20" spans="1:14" ht="18" customHeight="1">
      <c r="A20" s="31"/>
      <c r="B20" s="38" t="e">
        <f>トータル!#REF!</f>
        <v>#REF!</v>
      </c>
      <c r="C20" s="37" t="e">
        <f>トータル!#REF!</f>
        <v>#REF!</v>
      </c>
      <c r="D20" s="35" t="e">
        <f>トータル!#REF!</f>
        <v>#REF!</v>
      </c>
      <c r="E20" s="35" t="e">
        <f>トータル!#REF!</f>
        <v>#REF!</v>
      </c>
      <c r="F20" s="180" t="e">
        <f>トータル!#REF!</f>
        <v>#REF!</v>
      </c>
      <c r="G20" s="35" t="e">
        <f>トータル!#REF!</f>
        <v>#REF!</v>
      </c>
      <c r="H20" s="32" t="s">
        <v>19</v>
      </c>
      <c r="I20" s="13"/>
      <c r="J20" s="7"/>
      <c r="K20" s="10"/>
      <c r="L20" s="10"/>
      <c r="M20" s="10"/>
      <c r="N20" s="10"/>
    </row>
    <row r="21" spans="1:14" ht="18" customHeight="1">
      <c r="A21" s="297"/>
      <c r="B21" s="38" t="e">
        <f>トータル!#REF!</f>
        <v>#REF!</v>
      </c>
      <c r="C21" s="37" t="e">
        <f>トータル!#REF!</f>
        <v>#REF!</v>
      </c>
      <c r="D21" s="35" t="e">
        <f>トータル!#REF!</f>
        <v>#REF!</v>
      </c>
      <c r="E21" s="35" t="e">
        <f>トータル!#REF!</f>
        <v>#REF!</v>
      </c>
      <c r="F21" s="180" t="e">
        <f>トータル!#REF!</f>
        <v>#REF!</v>
      </c>
      <c r="G21" s="35" t="e">
        <f>トータル!#REF!</f>
        <v>#REF!</v>
      </c>
      <c r="H21" s="32" t="s">
        <v>19</v>
      </c>
      <c r="I21" s="13"/>
      <c r="J21" s="7"/>
      <c r="K21" s="10"/>
      <c r="L21" s="10"/>
      <c r="M21" s="10"/>
      <c r="N21" s="10"/>
    </row>
    <row r="22" spans="1:14" ht="18" customHeight="1">
      <c r="B22" s="38"/>
      <c r="C22" s="37"/>
      <c r="D22" s="35"/>
      <c r="E22" s="35"/>
      <c r="F22" s="180"/>
      <c r="G22" s="35"/>
      <c r="H22" s="32"/>
      <c r="I22" s="13"/>
      <c r="J22" s="7"/>
      <c r="K22" s="10"/>
      <c r="L22" s="10"/>
      <c r="M22" s="10"/>
      <c r="N22" s="10"/>
    </row>
    <row r="23" spans="1:14" ht="18" customHeight="1">
      <c r="B23" s="38"/>
      <c r="C23" s="37"/>
      <c r="D23" s="35"/>
      <c r="E23" s="35"/>
      <c r="F23" s="180"/>
      <c r="G23" s="35"/>
      <c r="H23" s="32"/>
      <c r="I23" s="13"/>
      <c r="J23" s="7"/>
      <c r="K23" s="10"/>
      <c r="L23" s="10"/>
      <c r="M23" s="10"/>
      <c r="N23" s="10"/>
    </row>
    <row r="24" spans="1:14" ht="18" customHeight="1">
      <c r="A24" s="31"/>
      <c r="B24" s="38"/>
      <c r="C24" s="37"/>
      <c r="D24" s="35"/>
      <c r="E24" s="35"/>
      <c r="F24" s="180"/>
      <c r="G24" s="35"/>
      <c r="H24" s="21"/>
      <c r="I24" s="13"/>
      <c r="J24" s="7"/>
      <c r="K24" s="10"/>
      <c r="L24" s="10"/>
      <c r="M24" s="10"/>
      <c r="N24" s="10"/>
    </row>
    <row r="25" spans="1:14" s="1" customFormat="1" ht="20.100000000000001" customHeight="1">
      <c r="A25" s="31"/>
      <c r="B25" s="287"/>
      <c r="C25" s="288"/>
      <c r="D25" s="289"/>
      <c r="E25" s="290"/>
      <c r="F25" s="291"/>
      <c r="G25" s="290"/>
      <c r="H25" s="24"/>
      <c r="I25" s="932"/>
      <c r="J25" s="2"/>
      <c r="K25" s="8"/>
      <c r="L25" s="8"/>
      <c r="M25" s="8"/>
      <c r="N25" s="8"/>
    </row>
    <row r="26" spans="1:14" s="1" customFormat="1" ht="20.100000000000001" customHeight="1">
      <c r="B26" s="67"/>
      <c r="C26" s="66"/>
      <c r="D26" s="68"/>
      <c r="E26" s="68"/>
      <c r="F26" s="102"/>
      <c r="G26" s="68"/>
      <c r="H26" s="69"/>
      <c r="I26" s="932"/>
      <c r="J26" s="2"/>
      <c r="K26" s="8"/>
      <c r="L26" s="8"/>
      <c r="M26" s="8"/>
      <c r="N26" s="8"/>
    </row>
    <row r="27" spans="1:14" s="1" customFormat="1" ht="20.100000000000001" customHeight="1">
      <c r="A27" s="3"/>
      <c r="B27" s="67"/>
      <c r="C27" s="66"/>
      <c r="D27" s="68"/>
      <c r="E27" s="68"/>
      <c r="F27" s="102"/>
      <c r="G27" s="68"/>
      <c r="H27" s="69"/>
      <c r="I27" s="932"/>
      <c r="J27" s="2"/>
      <c r="K27" s="8"/>
      <c r="L27" s="8"/>
      <c r="M27" s="8"/>
      <c r="N27" s="8"/>
    </row>
    <row r="28" spans="1:14" s="1" customFormat="1" ht="20.100000000000001" customHeight="1">
      <c r="A28" s="63"/>
      <c r="I28" s="932"/>
      <c r="J28" s="2"/>
      <c r="K28" s="8"/>
      <c r="L28" s="8"/>
      <c r="M28" s="8"/>
      <c r="N28" s="8"/>
    </row>
    <row r="29" spans="1:14" s="3" customFormat="1" ht="20.100000000000001" customHeight="1">
      <c r="A29" s="31"/>
      <c r="B29"/>
      <c r="C29"/>
      <c r="D29"/>
      <c r="E29"/>
      <c r="F29"/>
      <c r="G29"/>
      <c r="H29"/>
      <c r="I29" s="932"/>
      <c r="J29" s="6"/>
      <c r="K29" s="9"/>
      <c r="L29" s="9"/>
      <c r="M29" s="9"/>
      <c r="N29" s="9"/>
    </row>
    <row r="30" spans="1:14" ht="18" customHeight="1">
      <c r="A30" s="62"/>
      <c r="D30" s="4"/>
      <c r="E30" s="4"/>
      <c r="F30" s="4"/>
      <c r="G30" s="4"/>
      <c r="H30" s="4"/>
      <c r="I30" s="13"/>
      <c r="J30" s="7"/>
      <c r="K30" s="9"/>
      <c r="L30" s="9"/>
      <c r="M30" s="9"/>
      <c r="N30" s="9"/>
    </row>
    <row r="31" spans="1:14" ht="18" customHeight="1">
      <c r="A31" s="73"/>
      <c r="I31" s="13"/>
      <c r="J31" s="7"/>
      <c r="K31" s="5"/>
      <c r="L31" s="5"/>
      <c r="M31" s="5"/>
      <c r="N31" s="5"/>
    </row>
    <row r="32" spans="1:14" ht="18" customHeight="1">
      <c r="A32" s="73"/>
      <c r="I32" s="13"/>
      <c r="J32" s="7"/>
      <c r="K32" s="5"/>
      <c r="L32" s="5"/>
      <c r="M32" s="5"/>
      <c r="N32" s="5"/>
    </row>
    <row r="33" spans="9:14" ht="18" customHeight="1">
      <c r="I33" s="13"/>
      <c r="J33" s="7"/>
      <c r="K33" s="5"/>
      <c r="L33" s="5"/>
      <c r="M33" s="5"/>
      <c r="N33" s="5"/>
    </row>
    <row r="34" spans="9:14" ht="18" customHeight="1">
      <c r="I34" s="13"/>
      <c r="J34" s="7"/>
      <c r="K34" s="5"/>
      <c r="L34" s="5"/>
      <c r="M34" s="5"/>
      <c r="N34" s="5"/>
    </row>
    <row r="35" spans="9:14" ht="18" customHeight="1">
      <c r="I35" s="13"/>
      <c r="J35" s="7"/>
      <c r="K35" s="5"/>
      <c r="L35" s="5"/>
      <c r="M35" s="5"/>
      <c r="N35" s="5"/>
    </row>
    <row r="36" spans="9:14" ht="18" customHeight="1">
      <c r="I36" s="13"/>
      <c r="J36" s="7"/>
      <c r="K36" s="5"/>
      <c r="L36" s="5"/>
      <c r="M36" s="5"/>
      <c r="N36" s="5"/>
    </row>
    <row r="37" spans="9:14" ht="18" customHeight="1">
      <c r="I37" s="13"/>
      <c r="J37" s="7"/>
      <c r="K37" s="5"/>
      <c r="L37" s="5"/>
      <c r="M37" s="5"/>
      <c r="N37" s="5"/>
    </row>
    <row r="38" spans="9:14" ht="18" customHeight="1"/>
    <row r="39" spans="9:14" ht="18" customHeight="1"/>
    <row r="40" spans="9:14" ht="18" customHeight="1"/>
  </sheetData>
  <customSheetViews>
    <customSheetView guid="{9AD2D9A2-7B39-4E64-9049-BFF191862482}" scale="115" showPageBreaks="1" fitToPage="1" printArea="1" view="pageBreakPreview" topLeftCell="A4">
      <selection activeCell="G20" sqref="G20"/>
      <pageMargins left="0" right="0.2" top="0" bottom="0" header="0" footer="0"/>
      <pageSetup paperSize="9" scale="83" orientation="landscape" r:id="rId1"/>
    </customSheetView>
    <customSheetView guid="{75B5E8E9-8346-4EE8-9C6C-46A38DB1C943}" scale="115" showPageBreaks="1" fitToPage="1" printArea="1" view="pageBreakPreview" topLeftCell="A4">
      <selection activeCell="G20" sqref="G20"/>
      <pageMargins left="0" right="0.2" top="0" bottom="0" header="0" footer="0"/>
      <pageSetup paperSize="9" scale="83" orientation="landscape" r:id="rId2"/>
    </customSheetView>
    <customSheetView guid="{13512C7E-4D64-4772-B38D-5DF8639F80D8}" scale="115" showPageBreaks="1" fitToPage="1" printArea="1" state="hidden" view="pageBreakPreview" topLeftCell="A4">
      <selection activeCell="G20" sqref="G20"/>
      <pageMargins left="0" right="0.2" top="0" bottom="0" header="0" footer="0"/>
      <pageSetup paperSize="9" scale="87" orientation="landscape" r:id="rId3"/>
    </customSheetView>
    <customSheetView guid="{B4FFAC30-8AEE-4080-8E68-C3EF05F8572A}" showPageBreaks="1" fitToPage="1" printArea="1" state="hidden" view="pageBreakPreview">
      <selection activeCell="C16" sqref="C16"/>
      <pageMargins left="0" right="0.2" top="0" bottom="0" header="0" footer="0"/>
      <pageSetup paperSize="9" scale="87" orientation="landscape" r:id="rId4"/>
    </customSheetView>
  </customSheetViews>
  <mergeCells count="3">
    <mergeCell ref="K6:N11"/>
    <mergeCell ref="I25:I29"/>
    <mergeCell ref="B3:F3"/>
  </mergeCells>
  <phoneticPr fontId="1"/>
  <pageMargins left="0" right="0.2" top="0" bottom="0" header="0" footer="0"/>
  <pageSetup paperSize="9" scale="87" orientation="landscape" r:id="rId5"/>
  <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AP35"/>
  <sheetViews>
    <sheetView showWhiteSpace="0" view="pageBreakPreview" zoomScale="85" zoomScaleNormal="115" zoomScaleSheetLayoutView="85" zoomScalePageLayoutView="10" workbookViewId="0">
      <selection activeCell="Q4" sqref="Q4:AE4"/>
    </sheetView>
  </sheetViews>
  <sheetFormatPr defaultColWidth="9" defaultRowHeight="13.5"/>
  <cols>
    <col min="1" max="31" width="5.625" style="389" customWidth="1"/>
    <col min="32" max="16384" width="9" style="389"/>
  </cols>
  <sheetData>
    <row r="1" spans="1:42" ht="50.25" customHeight="1">
      <c r="A1" s="805" t="s">
        <v>473</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419"/>
      <c r="AG1" s="419"/>
      <c r="AH1" s="419"/>
      <c r="AI1" s="419"/>
      <c r="AJ1" s="419"/>
      <c r="AK1" s="419"/>
      <c r="AL1" s="419"/>
      <c r="AM1" s="419"/>
      <c r="AN1" s="419"/>
      <c r="AO1" s="419"/>
      <c r="AP1" s="419"/>
    </row>
    <row r="2" spans="1:42" ht="21.95" customHeight="1">
      <c r="A2" s="275"/>
      <c r="AA2" s="453" t="s">
        <v>222</v>
      </c>
      <c r="AB2" s="772">
        <f ca="1">TODAY()</f>
        <v>45478</v>
      </c>
      <c r="AC2" s="772"/>
      <c r="AD2" s="772"/>
      <c r="AE2" s="772"/>
    </row>
    <row r="3" spans="1:42" ht="18" customHeight="1">
      <c r="A3" s="1035" t="s">
        <v>64</v>
      </c>
      <c r="B3" s="1035"/>
      <c r="C3" s="1035"/>
      <c r="D3" s="1035"/>
      <c r="E3" s="1035"/>
      <c r="F3" s="1035"/>
      <c r="G3" s="1035"/>
      <c r="H3" s="1035"/>
      <c r="I3" s="1035"/>
      <c r="J3" s="1035"/>
      <c r="K3" s="1037" t="s">
        <v>192</v>
      </c>
      <c r="L3" s="1037"/>
      <c r="M3" s="1037"/>
      <c r="N3" s="1037"/>
      <c r="O3" s="1037"/>
      <c r="P3" s="1037"/>
      <c r="Q3" s="1037"/>
      <c r="R3" s="1037"/>
      <c r="S3" s="1037"/>
      <c r="T3" s="1037"/>
      <c r="U3" s="1037"/>
      <c r="V3" s="1037"/>
      <c r="W3" s="1037"/>
      <c r="X3" s="1037"/>
      <c r="Y3" s="1037"/>
      <c r="Z3" s="1037"/>
      <c r="AA3" s="1037"/>
      <c r="AB3" s="1037"/>
      <c r="AC3" s="1037"/>
      <c r="AD3" s="1037"/>
      <c r="AE3" s="1037"/>
    </row>
    <row r="4" spans="1:42" s="1" customFormat="1" ht="18" customHeight="1">
      <c r="A4" s="429" t="s">
        <v>195</v>
      </c>
      <c r="B4" s="776" t="s">
        <v>0</v>
      </c>
      <c r="C4" s="776"/>
      <c r="D4" s="776"/>
      <c r="E4" s="776"/>
      <c r="F4" s="776" t="s">
        <v>1</v>
      </c>
      <c r="G4" s="776"/>
      <c r="H4" s="776"/>
      <c r="I4" s="776" t="s">
        <v>347</v>
      </c>
      <c r="J4" s="776"/>
      <c r="K4" s="776" t="s">
        <v>349</v>
      </c>
      <c r="L4" s="776"/>
      <c r="M4" s="776" t="s">
        <v>348</v>
      </c>
      <c r="N4" s="776"/>
      <c r="O4" s="776" t="s">
        <v>87</v>
      </c>
      <c r="P4" s="776"/>
      <c r="Q4" s="776" t="s">
        <v>33</v>
      </c>
      <c r="R4" s="776"/>
      <c r="S4" s="17"/>
      <c r="T4" s="773" t="s">
        <v>191</v>
      </c>
      <c r="U4" s="773"/>
      <c r="V4" s="773"/>
      <c r="W4" s="773"/>
      <c r="X4" s="773"/>
      <c r="Y4" s="773"/>
      <c r="Z4" s="773"/>
      <c r="AA4" s="773"/>
      <c r="AB4" s="773"/>
      <c r="AC4" s="773"/>
      <c r="AD4" s="773"/>
      <c r="AE4" s="773"/>
      <c r="AF4" s="389"/>
    </row>
    <row r="5" spans="1:42" ht="18" customHeight="1">
      <c r="A5" s="726" t="str">
        <f>トータル!A306&amp;""</f>
        <v/>
      </c>
      <c r="B5" s="939" t="str">
        <f>トータル!B306</f>
        <v>WAN HAI 173</v>
      </c>
      <c r="C5" s="939"/>
      <c r="D5" s="939"/>
      <c r="E5" s="939"/>
      <c r="F5" s="778" t="str">
        <f>トータル!C306</f>
        <v>S110</v>
      </c>
      <c r="G5" s="778"/>
      <c r="H5" s="778"/>
      <c r="I5" s="777" t="str">
        <f>トータル!D306</f>
        <v>07/06-06</v>
      </c>
      <c r="J5" s="777"/>
      <c r="K5" s="777" t="str">
        <f>トータル!F306</f>
        <v>07/04</v>
      </c>
      <c r="L5" s="777"/>
      <c r="M5" s="922" t="str">
        <f>トータル!H306</f>
        <v>07/04</v>
      </c>
      <c r="N5" s="922"/>
      <c r="O5" s="777" t="str">
        <f>トータル!I306</f>
        <v>07/16</v>
      </c>
      <c r="P5" s="777"/>
      <c r="Q5" s="777" t="str">
        <f>トータル!K306</f>
        <v>WHL</v>
      </c>
      <c r="R5" s="777"/>
      <c r="S5" s="13"/>
      <c r="T5" s="842"/>
      <c r="U5" s="842"/>
      <c r="V5" s="842"/>
      <c r="W5" s="842"/>
      <c r="X5" s="842"/>
      <c r="Y5" s="842"/>
      <c r="Z5" s="842"/>
      <c r="AA5" s="842"/>
      <c r="AB5" s="842"/>
      <c r="AC5" s="842"/>
      <c r="AD5" s="842"/>
      <c r="AE5" s="842"/>
    </row>
    <row r="6" spans="1:42" ht="18" customHeight="1">
      <c r="A6" s="726" t="str">
        <f>トータル!A307&amp;""</f>
        <v/>
      </c>
      <c r="B6" s="939" t="str">
        <f>トータル!B307</f>
        <v>EVER CERTAIN</v>
      </c>
      <c r="C6" s="939"/>
      <c r="D6" s="939"/>
      <c r="E6" s="939"/>
      <c r="F6" s="778" t="str">
        <f>トータル!C307</f>
        <v>S048</v>
      </c>
      <c r="G6" s="778"/>
      <c r="H6" s="778"/>
      <c r="I6" s="777" t="str">
        <f>トータル!D307</f>
        <v>07/13-13</v>
      </c>
      <c r="J6" s="777"/>
      <c r="K6" s="777" t="str">
        <f>トータル!F307</f>
        <v>07/11</v>
      </c>
      <c r="L6" s="777"/>
      <c r="M6" s="922" t="str">
        <f>トータル!H307</f>
        <v>07/11</v>
      </c>
      <c r="N6" s="922"/>
      <c r="O6" s="777" t="str">
        <f>トータル!I307</f>
        <v>07/23</v>
      </c>
      <c r="P6" s="777"/>
      <c r="Q6" s="777" t="str">
        <f>トータル!K307</f>
        <v>WHL</v>
      </c>
      <c r="R6" s="777"/>
      <c r="S6" s="13"/>
      <c r="T6" s="842"/>
      <c r="U6" s="842"/>
      <c r="V6" s="842"/>
      <c r="W6" s="842"/>
      <c r="X6" s="842"/>
      <c r="Y6" s="842"/>
      <c r="Z6" s="842"/>
      <c r="AA6" s="842"/>
      <c r="AB6" s="842"/>
      <c r="AC6" s="842"/>
      <c r="AD6" s="842"/>
      <c r="AE6" s="842"/>
    </row>
    <row r="7" spans="1:42" ht="18" customHeight="1">
      <c r="A7" s="726" t="str">
        <f>トータル!A308&amp;""</f>
        <v/>
      </c>
      <c r="B7" s="939" t="str">
        <f>トータル!B308</f>
        <v>TOKYO TOWER</v>
      </c>
      <c r="C7" s="939"/>
      <c r="D7" s="939"/>
      <c r="E7" s="939"/>
      <c r="F7" s="778" t="str">
        <f>トータル!C308</f>
        <v>S049</v>
      </c>
      <c r="G7" s="778"/>
      <c r="H7" s="778"/>
      <c r="I7" s="777" t="str">
        <f>トータル!D308</f>
        <v>07/20-20</v>
      </c>
      <c r="J7" s="777"/>
      <c r="K7" s="777" t="str">
        <f>トータル!F308</f>
        <v>07/18</v>
      </c>
      <c r="L7" s="777"/>
      <c r="M7" s="922" t="str">
        <f>トータル!H308</f>
        <v>07/18</v>
      </c>
      <c r="N7" s="922"/>
      <c r="O7" s="777" t="str">
        <f>トータル!I308</f>
        <v>07/30</v>
      </c>
      <c r="P7" s="777"/>
      <c r="Q7" s="777" t="str">
        <f>トータル!K308</f>
        <v>WHL</v>
      </c>
      <c r="R7" s="777"/>
      <c r="S7" s="13"/>
      <c r="T7" s="842"/>
      <c r="U7" s="842"/>
      <c r="V7" s="842"/>
      <c r="W7" s="842"/>
      <c r="X7" s="842"/>
      <c r="Y7" s="842"/>
      <c r="Z7" s="842"/>
      <c r="AA7" s="842"/>
      <c r="AB7" s="842"/>
      <c r="AC7" s="842"/>
      <c r="AD7" s="842"/>
      <c r="AE7" s="842"/>
    </row>
    <row r="8" spans="1:42" ht="18" customHeight="1">
      <c r="A8" s="726" t="str">
        <f>トータル!A309&amp;""</f>
        <v/>
      </c>
      <c r="B8" s="939" t="str">
        <f>トータル!B309</f>
        <v>WAN HAI 173</v>
      </c>
      <c r="C8" s="939"/>
      <c r="D8" s="939"/>
      <c r="E8" s="939"/>
      <c r="F8" s="778" t="str">
        <f>トータル!C309</f>
        <v>S111</v>
      </c>
      <c r="G8" s="778"/>
      <c r="H8" s="778"/>
      <c r="I8" s="777" t="str">
        <f>トータル!D309</f>
        <v>07/27-27</v>
      </c>
      <c r="J8" s="777"/>
      <c r="K8" s="777" t="str">
        <f>トータル!F309</f>
        <v>07/25</v>
      </c>
      <c r="L8" s="777"/>
      <c r="M8" s="922" t="str">
        <f>トータル!H309</f>
        <v>07/25</v>
      </c>
      <c r="N8" s="922"/>
      <c r="O8" s="777" t="str">
        <f>トータル!I309</f>
        <v>08/06</v>
      </c>
      <c r="P8" s="777"/>
      <c r="Q8" s="777" t="str">
        <f>トータル!K309</f>
        <v>WHL</v>
      </c>
      <c r="R8" s="777"/>
      <c r="S8" s="13"/>
      <c r="T8" s="842"/>
      <c r="U8" s="842"/>
      <c r="V8" s="842"/>
      <c r="W8" s="842"/>
      <c r="X8" s="842"/>
      <c r="Y8" s="842"/>
      <c r="Z8" s="842"/>
      <c r="AA8" s="842"/>
      <c r="AB8" s="842"/>
      <c r="AC8" s="842"/>
      <c r="AD8" s="842"/>
      <c r="AE8" s="842"/>
    </row>
    <row r="9" spans="1:42" ht="18" customHeight="1">
      <c r="A9" s="726" t="str">
        <f>トータル!A310&amp;""</f>
        <v/>
      </c>
      <c r="B9" s="939" t="str">
        <f>トータル!B310</f>
        <v>EVER CERTAIN</v>
      </c>
      <c r="C9" s="939"/>
      <c r="D9" s="939"/>
      <c r="E9" s="939"/>
      <c r="F9" s="787" t="str">
        <f>トータル!C310</f>
        <v>S049</v>
      </c>
      <c r="G9" s="787"/>
      <c r="H9" s="787"/>
      <c r="I9" s="775" t="str">
        <f>トータル!D310</f>
        <v>08/03-03</v>
      </c>
      <c r="J9" s="775"/>
      <c r="K9" s="775" t="str">
        <f>トータル!F310</f>
        <v>08/01</v>
      </c>
      <c r="L9" s="775"/>
      <c r="M9" s="1038" t="str">
        <f>トータル!H310</f>
        <v>08/01</v>
      </c>
      <c r="N9" s="1038"/>
      <c r="O9" s="777" t="str">
        <f>トータル!I310</f>
        <v>08/13</v>
      </c>
      <c r="P9" s="777"/>
      <c r="Q9" s="777" t="str">
        <f>トータル!K310</f>
        <v>WHL</v>
      </c>
      <c r="R9" s="777"/>
      <c r="S9" s="13"/>
      <c r="T9" s="842"/>
      <c r="U9" s="842"/>
      <c r="V9" s="842"/>
      <c r="W9" s="842"/>
      <c r="X9" s="842"/>
      <c r="Y9" s="842"/>
      <c r="Z9" s="842"/>
      <c r="AA9" s="842"/>
      <c r="AB9" s="842"/>
      <c r="AC9" s="842"/>
      <c r="AD9" s="842"/>
      <c r="AE9" s="842"/>
    </row>
    <row r="10" spans="1:42" ht="18" customHeight="1">
      <c r="A10" s="678" t="str">
        <f>トータル!A311&amp;""</f>
        <v>●</v>
      </c>
      <c r="B10" s="939" t="str">
        <f>トータル!B311</f>
        <v>TOKYO TOWER</v>
      </c>
      <c r="C10" s="939"/>
      <c r="D10" s="939"/>
      <c r="E10" s="939"/>
      <c r="F10" s="778" t="str">
        <f>トータル!C311</f>
        <v>S050</v>
      </c>
      <c r="G10" s="778"/>
      <c r="H10" s="778"/>
      <c r="I10" s="777" t="str">
        <f>トータル!D311</f>
        <v>08/10-10</v>
      </c>
      <c r="J10" s="777"/>
      <c r="K10" s="777" t="str">
        <f>トータル!F311</f>
        <v>08/07</v>
      </c>
      <c r="L10" s="777"/>
      <c r="M10" s="922" t="str">
        <f>トータル!H311</f>
        <v>08/07</v>
      </c>
      <c r="N10" s="922"/>
      <c r="O10" s="777" t="str">
        <f>トータル!I311</f>
        <v>08/20</v>
      </c>
      <c r="P10" s="777"/>
      <c r="Q10" s="777" t="str">
        <f>トータル!K311</f>
        <v>WHL</v>
      </c>
      <c r="R10" s="777"/>
      <c r="S10" s="13"/>
      <c r="T10" s="842"/>
      <c r="U10" s="842"/>
      <c r="V10" s="842"/>
      <c r="W10" s="842"/>
      <c r="X10" s="842"/>
      <c r="Y10" s="842"/>
      <c r="Z10" s="842"/>
      <c r="AA10" s="842"/>
      <c r="AB10" s="842"/>
      <c r="AC10" s="842"/>
      <c r="AD10" s="842"/>
      <c r="AE10" s="842"/>
    </row>
    <row r="11" spans="1:42" ht="18" customHeight="1">
      <c r="A11" s="726" t="str">
        <f>トータル!A312&amp;""</f>
        <v/>
      </c>
      <c r="B11" s="939" t="str">
        <f>トータル!B312</f>
        <v>WAN HAI 173</v>
      </c>
      <c r="C11" s="939"/>
      <c r="D11" s="939"/>
      <c r="E11" s="939"/>
      <c r="F11" s="778" t="str">
        <f>トータル!C312</f>
        <v>S112</v>
      </c>
      <c r="G11" s="778"/>
      <c r="H11" s="778"/>
      <c r="I11" s="777" t="str">
        <f>トータル!D312</f>
        <v>08/17-17</v>
      </c>
      <c r="J11" s="777"/>
      <c r="K11" s="777" t="str">
        <f>トータル!F312</f>
        <v>08/15</v>
      </c>
      <c r="L11" s="777"/>
      <c r="M11" s="922" t="str">
        <f>トータル!H312</f>
        <v>08/15</v>
      </c>
      <c r="N11" s="922"/>
      <c r="O11" s="777" t="str">
        <f>トータル!I312</f>
        <v>08/27</v>
      </c>
      <c r="P11" s="777"/>
      <c r="Q11" s="777" t="str">
        <f>トータル!K312</f>
        <v>WHL</v>
      </c>
      <c r="R11" s="777"/>
      <c r="S11" s="13"/>
      <c r="T11" s="842"/>
      <c r="U11" s="842"/>
      <c r="V11" s="842"/>
      <c r="W11" s="842"/>
      <c r="X11" s="842"/>
      <c r="Y11" s="842"/>
      <c r="Z11" s="842"/>
      <c r="AA11" s="842"/>
      <c r="AB11" s="842"/>
      <c r="AC11" s="842"/>
      <c r="AD11" s="842"/>
      <c r="AE11" s="842"/>
    </row>
    <row r="12" spans="1:42" ht="18" customHeight="1">
      <c r="A12" s="660" t="str">
        <f>トータル!A313&amp;""</f>
        <v/>
      </c>
      <c r="B12" s="939" t="str">
        <f>トータル!B313</f>
        <v>EVER CERTAIN</v>
      </c>
      <c r="C12" s="939"/>
      <c r="D12" s="939"/>
      <c r="E12" s="939"/>
      <c r="F12" s="778" t="str">
        <f>トータル!C313</f>
        <v>S050</v>
      </c>
      <c r="G12" s="778"/>
      <c r="H12" s="778"/>
      <c r="I12" s="777" t="str">
        <f>トータル!D313</f>
        <v>08/24-24</v>
      </c>
      <c r="J12" s="777"/>
      <c r="K12" s="777" t="str">
        <f>トータル!F313</f>
        <v>08/22</v>
      </c>
      <c r="L12" s="777"/>
      <c r="M12" s="922" t="str">
        <f>トータル!H313</f>
        <v>08/22</v>
      </c>
      <c r="N12" s="922"/>
      <c r="O12" s="777" t="str">
        <f>トータル!I313</f>
        <v>09/03</v>
      </c>
      <c r="P12" s="777"/>
      <c r="Q12" s="777" t="str">
        <f>トータル!K313</f>
        <v>WHL</v>
      </c>
      <c r="R12" s="777"/>
      <c r="S12" s="13"/>
      <c r="T12" s="842"/>
      <c r="U12" s="842"/>
      <c r="V12" s="842"/>
      <c r="W12" s="842"/>
      <c r="X12" s="842"/>
      <c r="Y12" s="842"/>
      <c r="Z12" s="842"/>
      <c r="AA12" s="842"/>
      <c r="AB12" s="842"/>
      <c r="AC12" s="842"/>
      <c r="AD12" s="842"/>
      <c r="AE12" s="842"/>
    </row>
    <row r="13" spans="1:42" ht="18" customHeight="1">
      <c r="A13" s="726" t="str">
        <f>トータル!A314&amp;""</f>
        <v/>
      </c>
      <c r="B13" s="939" t="str">
        <f>トータル!B314</f>
        <v>TOKYO TOWER</v>
      </c>
      <c r="C13" s="939"/>
      <c r="D13" s="939"/>
      <c r="E13" s="939"/>
      <c r="F13" s="778" t="str">
        <f>トータル!C314</f>
        <v>S051</v>
      </c>
      <c r="G13" s="778"/>
      <c r="H13" s="778"/>
      <c r="I13" s="777" t="str">
        <f>トータル!D314</f>
        <v>08/31-31</v>
      </c>
      <c r="J13" s="777"/>
      <c r="K13" s="777" t="str">
        <f>トータル!F314</f>
        <v>08/29</v>
      </c>
      <c r="L13" s="777"/>
      <c r="M13" s="922" t="str">
        <f>トータル!H314</f>
        <v>08/29</v>
      </c>
      <c r="N13" s="922"/>
      <c r="O13" s="777" t="str">
        <f>トータル!I314</f>
        <v>09/10</v>
      </c>
      <c r="P13" s="777"/>
      <c r="Q13" s="777" t="str">
        <f>トータル!K314</f>
        <v>WHL</v>
      </c>
      <c r="R13" s="777"/>
      <c r="S13" s="13"/>
      <c r="T13" s="842"/>
      <c r="U13" s="842"/>
      <c r="V13" s="842"/>
      <c r="W13" s="842"/>
      <c r="X13" s="842"/>
      <c r="Y13" s="842"/>
      <c r="Z13" s="842"/>
      <c r="AA13" s="842"/>
      <c r="AB13" s="842"/>
      <c r="AC13" s="842"/>
      <c r="AD13" s="842"/>
      <c r="AE13" s="842"/>
    </row>
    <row r="14" spans="1:42" ht="18" customHeight="1">
      <c r="A14" s="727" t="str">
        <f>トータル!A315&amp;""</f>
        <v/>
      </c>
      <c r="B14" s="939" t="str">
        <f>トータル!B315</f>
        <v>WAN HAI 173</v>
      </c>
      <c r="C14" s="939"/>
      <c r="D14" s="939"/>
      <c r="E14" s="939"/>
      <c r="F14" s="778" t="str">
        <f>トータル!C315</f>
        <v>S113</v>
      </c>
      <c r="G14" s="778"/>
      <c r="H14" s="778"/>
      <c r="I14" s="777" t="str">
        <f>トータル!D315</f>
        <v>09/07-07</v>
      </c>
      <c r="J14" s="777"/>
      <c r="K14" s="777" t="str">
        <f>トータル!F315</f>
        <v>09/05</v>
      </c>
      <c r="L14" s="777"/>
      <c r="M14" s="922" t="str">
        <f>トータル!H315</f>
        <v>09/05</v>
      </c>
      <c r="N14" s="922"/>
      <c r="O14" s="777" t="str">
        <f>トータル!I315</f>
        <v>09/17</v>
      </c>
      <c r="P14" s="777"/>
      <c r="Q14" s="777" t="str">
        <f>トータル!K315</f>
        <v>WHL</v>
      </c>
      <c r="R14" s="777"/>
      <c r="S14" s="13"/>
      <c r="T14" s="842"/>
      <c r="U14" s="842"/>
      <c r="V14" s="842"/>
      <c r="W14" s="842"/>
      <c r="X14" s="842"/>
      <c r="Y14" s="842"/>
      <c r="Z14" s="842"/>
      <c r="AA14" s="842"/>
      <c r="AB14" s="842"/>
      <c r="AC14" s="842"/>
      <c r="AD14" s="842"/>
      <c r="AE14" s="842"/>
    </row>
    <row r="15" spans="1:42" ht="18" customHeight="1">
      <c r="A15" s="722"/>
      <c r="B15" s="939"/>
      <c r="C15" s="939"/>
      <c r="D15" s="939"/>
      <c r="E15" s="939"/>
      <c r="F15" s="778"/>
      <c r="G15" s="778"/>
      <c r="H15" s="778"/>
      <c r="I15" s="777"/>
      <c r="J15" s="777"/>
      <c r="K15" s="777"/>
      <c r="L15" s="777"/>
      <c r="M15" s="922"/>
      <c r="N15" s="922"/>
      <c r="O15" s="777"/>
      <c r="P15" s="777"/>
      <c r="Q15" s="817"/>
      <c r="R15" s="817"/>
      <c r="S15" s="13"/>
      <c r="T15" s="842"/>
      <c r="U15" s="842"/>
      <c r="V15" s="842"/>
      <c r="W15" s="842"/>
      <c r="X15" s="842"/>
      <c r="Y15" s="842"/>
      <c r="Z15" s="842"/>
      <c r="AA15" s="842"/>
      <c r="AB15" s="842"/>
      <c r="AC15" s="842"/>
      <c r="AD15" s="842"/>
      <c r="AE15" s="842"/>
    </row>
    <row r="16" spans="1:42" ht="18" customHeight="1">
      <c r="A16" s="723"/>
      <c r="B16" s="938"/>
      <c r="C16" s="938"/>
      <c r="D16" s="938"/>
      <c r="E16" s="938"/>
      <c r="F16" s="920"/>
      <c r="G16" s="920"/>
      <c r="H16" s="920"/>
      <c r="I16" s="820"/>
      <c r="J16" s="820"/>
      <c r="K16" s="820"/>
      <c r="L16" s="820"/>
      <c r="M16" s="900"/>
      <c r="N16" s="900"/>
      <c r="O16" s="820"/>
      <c r="P16" s="820"/>
      <c r="Q16" s="826"/>
      <c r="R16" s="826"/>
      <c r="S16" s="13"/>
      <c r="T16" s="842"/>
      <c r="U16" s="842"/>
      <c r="V16" s="842"/>
      <c r="W16" s="842"/>
      <c r="X16" s="842"/>
      <c r="Y16" s="842"/>
      <c r="Z16" s="842"/>
      <c r="AA16" s="842"/>
      <c r="AB16" s="842"/>
      <c r="AC16" s="842"/>
      <c r="AD16" s="842"/>
      <c r="AE16" s="842"/>
    </row>
    <row r="17" spans="1:31" s="1" customFormat="1" ht="9.9499999999999993" customHeight="1">
      <c r="B17" s="67"/>
      <c r="C17" s="67"/>
      <c r="D17" s="67"/>
      <c r="E17" s="67"/>
      <c r="F17" s="66"/>
      <c r="G17" s="66"/>
      <c r="H17" s="66"/>
      <c r="I17" s="68"/>
      <c r="J17" s="68"/>
      <c r="K17" s="68"/>
      <c r="L17" s="68"/>
      <c r="M17" s="102"/>
      <c r="N17" s="102"/>
      <c r="O17" s="68"/>
      <c r="P17" s="68"/>
      <c r="Q17" s="69"/>
      <c r="R17" s="215"/>
      <c r="S17" s="2"/>
      <c r="T17" s="2"/>
    </row>
    <row r="18" spans="1:31" s="1" customFormat="1" ht="18" customHeight="1">
      <c r="A18" s="637"/>
      <c r="B18" s="637"/>
      <c r="C18" s="637"/>
      <c r="D18" s="637"/>
      <c r="E18" s="637"/>
      <c r="F18" s="637"/>
      <c r="G18" s="637"/>
      <c r="H18" s="637"/>
      <c r="I18" s="637"/>
      <c r="J18" s="637"/>
      <c r="K18" s="637"/>
      <c r="L18" s="637"/>
      <c r="M18" s="637"/>
      <c r="N18" s="637"/>
      <c r="O18" s="637"/>
      <c r="P18" s="435"/>
      <c r="Q18" s="636"/>
      <c r="R18" s="636"/>
      <c r="S18" s="636"/>
      <c r="T18" s="636"/>
      <c r="U18" s="636"/>
      <c r="V18" s="636"/>
      <c r="W18" s="636"/>
      <c r="X18" s="636"/>
      <c r="Y18" s="636"/>
      <c r="Z18" s="636"/>
      <c r="AA18" s="636"/>
      <c r="AB18" s="636"/>
      <c r="AC18" s="636"/>
      <c r="AD18" s="636"/>
      <c r="AE18" s="636"/>
    </row>
    <row r="19" spans="1:31" s="1" customFormat="1" ht="18" customHeight="1">
      <c r="A19" s="639"/>
      <c r="B19" s="639"/>
      <c r="C19" s="639"/>
      <c r="D19" s="639"/>
      <c r="E19" s="639"/>
      <c r="F19" s="639"/>
      <c r="G19" s="639"/>
      <c r="H19" s="639"/>
      <c r="I19" s="639"/>
      <c r="J19" s="639"/>
      <c r="K19" s="639"/>
      <c r="L19" s="639"/>
      <c r="M19" s="639"/>
      <c r="N19" s="639"/>
      <c r="O19" s="639"/>
      <c r="P19" s="445"/>
      <c r="Q19" s="639"/>
      <c r="R19" s="639"/>
      <c r="S19" s="639"/>
      <c r="T19" s="639"/>
      <c r="U19" s="639"/>
      <c r="V19" s="639"/>
      <c r="W19" s="639"/>
      <c r="X19" s="639"/>
      <c r="Y19" s="639"/>
      <c r="Z19" s="639"/>
      <c r="AA19" s="639"/>
      <c r="AB19" s="639"/>
      <c r="AC19" s="639"/>
      <c r="AD19" s="639"/>
      <c r="AE19" s="639"/>
    </row>
    <row r="20" spans="1:31" s="401" customFormat="1" ht="18" customHeight="1">
      <c r="A20" s="639"/>
      <c r="B20" s="639"/>
      <c r="C20" s="639"/>
      <c r="D20" s="639"/>
      <c r="E20" s="639"/>
      <c r="F20" s="639"/>
      <c r="G20" s="639"/>
      <c r="H20" s="639"/>
      <c r="I20" s="639"/>
      <c r="J20" s="639"/>
      <c r="K20" s="639"/>
      <c r="L20" s="639"/>
      <c r="M20" s="639"/>
      <c r="N20" s="639"/>
      <c r="O20" s="639"/>
      <c r="P20" s="420"/>
      <c r="Q20" s="639"/>
      <c r="R20" s="639"/>
      <c r="S20" s="639"/>
      <c r="T20" s="639"/>
      <c r="U20" s="639"/>
      <c r="V20" s="639"/>
      <c r="W20" s="639"/>
      <c r="X20" s="639"/>
      <c r="Y20" s="639"/>
      <c r="Z20" s="639"/>
      <c r="AA20" s="639"/>
      <c r="AB20" s="639"/>
      <c r="AC20" s="639"/>
      <c r="AD20" s="639"/>
      <c r="AE20" s="639"/>
    </row>
    <row r="21" spans="1:31" s="401" customFormat="1" ht="18" customHeight="1">
      <c r="A21" s="639"/>
      <c r="B21" s="639"/>
      <c r="C21" s="639"/>
      <c r="D21" s="639"/>
      <c r="E21" s="639"/>
      <c r="F21" s="639"/>
      <c r="G21" s="639"/>
      <c r="H21" s="639"/>
      <c r="I21" s="639"/>
      <c r="J21" s="639"/>
      <c r="K21" s="639"/>
      <c r="L21" s="639"/>
      <c r="M21" s="639"/>
      <c r="N21" s="639"/>
      <c r="O21" s="639"/>
      <c r="P21" s="420"/>
      <c r="Q21" s="639"/>
      <c r="R21" s="639"/>
      <c r="S21" s="639"/>
      <c r="T21" s="639"/>
      <c r="U21" s="639"/>
      <c r="V21" s="639"/>
      <c r="W21" s="639"/>
      <c r="X21" s="639"/>
      <c r="Y21" s="639"/>
      <c r="Z21" s="639"/>
      <c r="AA21" s="639"/>
      <c r="AB21" s="639"/>
      <c r="AC21" s="639"/>
      <c r="AD21" s="639"/>
      <c r="AE21" s="639"/>
    </row>
    <row r="22" spans="1:31" s="401" customFormat="1" ht="18" customHeight="1">
      <c r="A22" s="639"/>
      <c r="B22" s="639"/>
      <c r="C22" s="639"/>
      <c r="D22" s="639"/>
      <c r="E22" s="639"/>
      <c r="F22" s="639"/>
      <c r="G22" s="639"/>
      <c r="H22" s="639"/>
      <c r="I22" s="639"/>
      <c r="J22" s="639"/>
      <c r="K22" s="639"/>
      <c r="L22" s="639"/>
      <c r="M22" s="639"/>
      <c r="N22" s="639"/>
      <c r="O22" s="639"/>
      <c r="P22" s="420"/>
      <c r="Q22" s="639"/>
      <c r="R22" s="639"/>
      <c r="S22" s="639"/>
      <c r="T22" s="639"/>
      <c r="U22" s="639"/>
      <c r="V22" s="639"/>
      <c r="W22" s="639"/>
      <c r="X22" s="639"/>
      <c r="Y22" s="639"/>
      <c r="Z22" s="639"/>
      <c r="AA22" s="639"/>
      <c r="AB22" s="639"/>
      <c r="AC22" s="639"/>
      <c r="AD22" s="639"/>
      <c r="AE22" s="639"/>
    </row>
    <row r="23" spans="1:31" s="401" customFormat="1" ht="18" customHeight="1">
      <c r="A23" s="639"/>
      <c r="B23" s="639"/>
      <c r="C23" s="639"/>
      <c r="D23" s="639"/>
      <c r="E23" s="639"/>
      <c r="F23" s="639"/>
      <c r="G23" s="639"/>
      <c r="H23" s="639"/>
      <c r="I23" s="639"/>
      <c r="J23" s="639"/>
      <c r="K23" s="639"/>
      <c r="L23" s="639"/>
      <c r="M23" s="639"/>
      <c r="N23" s="639"/>
      <c r="O23" s="639"/>
      <c r="P23" s="420"/>
      <c r="Q23" s="639"/>
      <c r="R23" s="639"/>
      <c r="S23" s="639"/>
      <c r="T23" s="639"/>
      <c r="U23" s="639"/>
      <c r="V23" s="639"/>
      <c r="W23" s="639"/>
      <c r="X23" s="639"/>
      <c r="Y23" s="639"/>
      <c r="Z23" s="639"/>
      <c r="AA23" s="639"/>
      <c r="AB23" s="639"/>
      <c r="AC23" s="639"/>
      <c r="AD23" s="639"/>
      <c r="AE23" s="639"/>
    </row>
    <row r="24" spans="1:31" s="401" customFormat="1" ht="18" customHeight="1">
      <c r="A24" s="639"/>
      <c r="B24" s="639"/>
      <c r="C24" s="639"/>
      <c r="D24" s="639"/>
      <c r="E24" s="639"/>
      <c r="F24" s="639"/>
      <c r="G24" s="639"/>
      <c r="H24" s="639"/>
      <c r="I24" s="639"/>
      <c r="J24" s="639"/>
      <c r="K24" s="639"/>
      <c r="L24" s="639"/>
      <c r="M24" s="639"/>
      <c r="N24" s="639"/>
      <c r="O24" s="639"/>
      <c r="P24" s="420"/>
      <c r="Q24" s="639"/>
      <c r="R24" s="639"/>
      <c r="S24" s="639"/>
      <c r="T24" s="639"/>
      <c r="U24" s="639"/>
      <c r="V24" s="639"/>
      <c r="W24" s="639"/>
      <c r="X24" s="639"/>
      <c r="Y24" s="639"/>
      <c r="Z24" s="639"/>
      <c r="AA24" s="639"/>
      <c r="AB24" s="639"/>
      <c r="AC24" s="639"/>
      <c r="AD24" s="639"/>
      <c r="AE24" s="639"/>
    </row>
    <row r="25" spans="1:31" ht="18" customHeight="1">
      <c r="A25" s="639"/>
      <c r="B25" s="639"/>
      <c r="C25" s="639"/>
      <c r="D25" s="639"/>
      <c r="E25" s="639"/>
      <c r="F25" s="639"/>
      <c r="G25" s="639"/>
      <c r="H25" s="639"/>
      <c r="I25" s="639"/>
      <c r="J25" s="639"/>
      <c r="K25" s="639"/>
      <c r="L25" s="639"/>
      <c r="M25" s="639"/>
      <c r="N25" s="639"/>
      <c r="O25" s="639"/>
      <c r="P25" s="420"/>
      <c r="Q25" s="639"/>
      <c r="R25" s="639"/>
      <c r="S25" s="639"/>
      <c r="T25" s="639"/>
      <c r="U25" s="639"/>
      <c r="V25" s="639"/>
      <c r="W25" s="639"/>
      <c r="X25" s="639"/>
      <c r="Y25" s="639"/>
      <c r="Z25" s="639"/>
      <c r="AA25" s="639"/>
      <c r="AB25" s="639"/>
      <c r="AC25" s="639"/>
      <c r="AD25" s="639"/>
      <c r="AE25" s="639"/>
    </row>
    <row r="26" spans="1:31" ht="18" customHeight="1">
      <c r="A26" s="639"/>
      <c r="B26" s="639"/>
      <c r="C26" s="639"/>
      <c r="D26" s="639"/>
      <c r="E26" s="639"/>
      <c r="F26" s="639"/>
      <c r="G26" s="639"/>
      <c r="H26" s="639"/>
      <c r="I26" s="639"/>
      <c r="J26" s="639"/>
      <c r="K26" s="639"/>
      <c r="L26" s="639"/>
      <c r="M26" s="639"/>
      <c r="N26" s="639"/>
      <c r="O26" s="639"/>
      <c r="P26" s="420"/>
      <c r="Q26" s="639"/>
      <c r="R26" s="639"/>
      <c r="S26" s="639"/>
      <c r="T26" s="639"/>
      <c r="U26" s="639"/>
      <c r="V26" s="639"/>
      <c r="W26" s="639"/>
      <c r="X26" s="639"/>
      <c r="Y26" s="639"/>
      <c r="Z26" s="639"/>
      <c r="AA26" s="639"/>
      <c r="AB26" s="639"/>
      <c r="AC26" s="639"/>
      <c r="AD26" s="639"/>
      <c r="AE26" s="639"/>
    </row>
    <row r="27" spans="1:31" ht="18" customHeight="1">
      <c r="A27" s="639"/>
      <c r="B27" s="639"/>
      <c r="C27" s="639"/>
      <c r="D27" s="639"/>
      <c r="E27" s="639"/>
      <c r="F27" s="639"/>
      <c r="G27" s="639"/>
      <c r="H27" s="639"/>
      <c r="I27" s="639"/>
      <c r="J27" s="639"/>
      <c r="K27" s="639"/>
      <c r="L27" s="639"/>
      <c r="M27" s="639"/>
      <c r="N27" s="639"/>
      <c r="O27" s="639"/>
      <c r="P27" s="420"/>
      <c r="Q27" s="639"/>
      <c r="R27" s="639"/>
      <c r="S27" s="639"/>
      <c r="T27" s="639"/>
      <c r="U27" s="639"/>
      <c r="V27" s="639"/>
      <c r="W27" s="639"/>
      <c r="X27" s="639"/>
      <c r="Y27" s="639"/>
      <c r="Z27" s="639"/>
      <c r="AA27" s="639"/>
      <c r="AB27" s="639"/>
      <c r="AC27" s="639"/>
      <c r="AD27" s="639"/>
      <c r="AE27" s="639"/>
    </row>
    <row r="28" spans="1:31" ht="18" customHeight="1">
      <c r="A28" s="639"/>
      <c r="B28" s="639"/>
      <c r="C28" s="639"/>
      <c r="D28" s="639"/>
      <c r="E28" s="639"/>
      <c r="F28" s="639"/>
      <c r="G28" s="639"/>
      <c r="H28" s="639"/>
      <c r="I28" s="639"/>
      <c r="J28" s="639"/>
      <c r="K28" s="639"/>
      <c r="L28" s="639"/>
      <c r="M28" s="639"/>
      <c r="N28" s="639"/>
      <c r="O28" s="639"/>
      <c r="P28" s="420"/>
      <c r="Q28" s="639"/>
      <c r="R28" s="639"/>
      <c r="S28" s="639"/>
      <c r="T28" s="639"/>
      <c r="U28" s="639"/>
      <c r="V28" s="639"/>
      <c r="W28" s="639"/>
      <c r="X28" s="639"/>
      <c r="Y28" s="639"/>
      <c r="Z28" s="639"/>
      <c r="AA28" s="639"/>
      <c r="AB28" s="639"/>
      <c r="AC28" s="639"/>
      <c r="AD28" s="639"/>
      <c r="AE28" s="639"/>
    </row>
    <row r="29" spans="1:31" ht="18" customHeight="1">
      <c r="A29" s="639"/>
      <c r="B29" s="639"/>
      <c r="C29" s="639"/>
      <c r="D29" s="639"/>
      <c r="E29" s="639"/>
      <c r="F29" s="639"/>
      <c r="G29" s="639"/>
      <c r="H29" s="639"/>
      <c r="I29" s="639"/>
      <c r="J29" s="639"/>
      <c r="K29" s="639"/>
      <c r="L29" s="639"/>
      <c r="M29" s="639"/>
      <c r="N29" s="639"/>
      <c r="O29" s="639"/>
      <c r="P29" s="420"/>
      <c r="Q29" s="639"/>
      <c r="R29" s="639"/>
      <c r="S29" s="639"/>
      <c r="T29" s="639"/>
      <c r="U29" s="639"/>
      <c r="V29" s="639"/>
      <c r="W29" s="639"/>
      <c r="X29" s="639"/>
      <c r="Y29" s="639"/>
      <c r="Z29" s="639"/>
      <c r="AA29" s="639"/>
      <c r="AB29" s="639"/>
      <c r="AC29" s="639"/>
      <c r="AD29" s="639"/>
      <c r="AE29" s="639"/>
    </row>
    <row r="30" spans="1:31" ht="18.600000000000001" customHeight="1">
      <c r="A30" s="639"/>
      <c r="B30" s="639"/>
      <c r="C30" s="639"/>
      <c r="D30" s="639"/>
      <c r="E30" s="639"/>
      <c r="F30" s="639"/>
      <c r="G30" s="639"/>
      <c r="H30" s="639"/>
      <c r="I30" s="639"/>
      <c r="J30" s="639"/>
      <c r="K30" s="639"/>
      <c r="L30" s="639"/>
      <c r="M30" s="639"/>
      <c r="N30" s="639"/>
      <c r="O30" s="639"/>
      <c r="P30" s="420"/>
      <c r="Q30" s="639"/>
      <c r="R30" s="639"/>
      <c r="S30" s="639"/>
      <c r="T30" s="639"/>
      <c r="U30" s="639"/>
      <c r="V30" s="639"/>
      <c r="W30" s="639"/>
      <c r="X30" s="639"/>
      <c r="Y30" s="639"/>
      <c r="Z30" s="639"/>
      <c r="AA30" s="639"/>
      <c r="AB30" s="639"/>
      <c r="AC30" s="639"/>
      <c r="AD30" s="639"/>
      <c r="AE30" s="639"/>
    </row>
    <row r="31" spans="1:31" ht="4.9000000000000004" customHeight="1">
      <c r="A31" s="639"/>
      <c r="B31" s="639"/>
      <c r="C31" s="639"/>
      <c r="D31" s="639"/>
      <c r="E31" s="639"/>
      <c r="F31" s="639"/>
      <c r="G31" s="639"/>
      <c r="H31" s="639"/>
      <c r="I31" s="639"/>
      <c r="J31" s="639"/>
      <c r="K31" s="639"/>
      <c r="L31" s="639"/>
      <c r="M31" s="639"/>
      <c r="N31" s="639"/>
      <c r="O31" s="639"/>
      <c r="P31" s="420"/>
      <c r="Q31" s="639"/>
      <c r="R31" s="639"/>
      <c r="S31" s="639"/>
      <c r="T31" s="639"/>
      <c r="U31" s="639"/>
      <c r="V31" s="639"/>
      <c r="W31" s="639"/>
      <c r="X31" s="639"/>
      <c r="Y31" s="639"/>
      <c r="Z31" s="639"/>
      <c r="AA31" s="639"/>
      <c r="AB31" s="639"/>
      <c r="AC31" s="639"/>
      <c r="AD31" s="639"/>
      <c r="AE31" s="639"/>
    </row>
    <row r="32" spans="1:31" ht="9.9499999999999993" customHeight="1"/>
    <row r="33" spans="1:32" ht="21.95" customHeight="1">
      <c r="A33" s="804" t="s">
        <v>200</v>
      </c>
      <c r="B33" s="804"/>
      <c r="C33" s="804"/>
      <c r="D33" s="804"/>
      <c r="E33" s="804"/>
      <c r="F33" s="804"/>
      <c r="G33" s="804"/>
      <c r="H33" s="804"/>
      <c r="I33" s="804"/>
      <c r="J33" s="804"/>
      <c r="K33" s="804"/>
      <c r="L33" s="804"/>
      <c r="M33" s="804"/>
      <c r="N33" s="804"/>
      <c r="O33" s="804"/>
      <c r="P33" s="804"/>
      <c r="Q33" s="804"/>
      <c r="R33" s="804"/>
      <c r="S33" s="804"/>
      <c r="T33" s="804"/>
      <c r="U33" s="804"/>
      <c r="V33" s="804"/>
      <c r="W33" s="804"/>
      <c r="X33" s="804"/>
      <c r="Y33" s="804"/>
      <c r="Z33" s="804"/>
      <c r="AA33" s="804"/>
      <c r="AB33" s="804"/>
      <c r="AC33" s="804"/>
      <c r="AD33" s="804"/>
      <c r="AE33" s="804"/>
      <c r="AF33" s="416"/>
    </row>
    <row r="34" spans="1:32" ht="21.95" customHeight="1">
      <c r="A34" s="803" t="s">
        <v>201</v>
      </c>
      <c r="B34" s="803"/>
      <c r="C34" s="803"/>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417"/>
    </row>
    <row r="35" spans="1:32" ht="21.95" customHeight="1">
      <c r="A35" s="802" t="s">
        <v>202</v>
      </c>
      <c r="B35" s="802"/>
      <c r="C35" s="802"/>
      <c r="D35" s="802"/>
      <c r="E35" s="802"/>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418"/>
    </row>
  </sheetData>
  <customSheetViews>
    <customSheetView guid="{75B5E8E9-8346-4EE8-9C6C-46A38DB1C943}" scale="115" showPageBreaks="1" fitToPage="1" printArea="1" view="pageBreakPreview">
      <selection activeCell="Q18" sqref="Q18:R18"/>
      <pageMargins left="0" right="0.2" top="0" bottom="0" header="0" footer="0"/>
      <pageSetup paperSize="9" scale="81" orientation="landscape" r:id="rId1"/>
    </customSheetView>
    <customSheetView guid="{13512C7E-4D64-4772-B38D-5DF8639F80D8}" scale="115" showPageBreaks="1" fitToPage="1" printArea="1" view="pageBreakPreview">
      <selection activeCell="AA2" sqref="AA2:AE2"/>
      <pageMargins left="0" right="0.2" top="0" bottom="0" header="0" footer="0"/>
      <pageSetup paperSize="9" scale="84" orientation="landscape" r:id="rId2"/>
    </customSheetView>
    <customSheetView guid="{B4FFAC30-8AEE-4080-8E68-C3EF05F8572A}" scale="115" showPageBreaks="1" fitToPage="1" printArea="1" view="pageBreakPreview">
      <selection activeCell="A25" sqref="A25:O35"/>
      <pageMargins left="0" right="0.2" top="0" bottom="0" header="0" footer="0"/>
      <pageSetup paperSize="9" scale="84" orientation="landscape" r:id="rId3"/>
    </customSheetView>
  </customSheetViews>
  <mergeCells count="100">
    <mergeCell ref="K9:L9"/>
    <mergeCell ref="K10:L10"/>
    <mergeCell ref="F7:H7"/>
    <mergeCell ref="Q15:R15"/>
    <mergeCell ref="Q9:R9"/>
    <mergeCell ref="O7:P7"/>
    <mergeCell ref="O12:P12"/>
    <mergeCell ref="O13:P13"/>
    <mergeCell ref="O14:P14"/>
    <mergeCell ref="O15:P15"/>
    <mergeCell ref="O8:P8"/>
    <mergeCell ref="O9:P9"/>
    <mergeCell ref="O10:P10"/>
    <mergeCell ref="K7:L7"/>
    <mergeCell ref="K8:L8"/>
    <mergeCell ref="F13:H13"/>
    <mergeCell ref="M7:N7"/>
    <mergeCell ref="T5:AE16"/>
    <mergeCell ref="Q16:R16"/>
    <mergeCell ref="Q14:R14"/>
    <mergeCell ref="Q13:R13"/>
    <mergeCell ref="Q12:R12"/>
    <mergeCell ref="Q11:R11"/>
    <mergeCell ref="Q10:R10"/>
    <mergeCell ref="Q8:R8"/>
    <mergeCell ref="Q7:R7"/>
    <mergeCell ref="Q6:R6"/>
    <mergeCell ref="Q5:R5"/>
    <mergeCell ref="M8:N8"/>
    <mergeCell ref="M9:N9"/>
    <mergeCell ref="M10:N10"/>
    <mergeCell ref="M11:N11"/>
    <mergeCell ref="O11:P11"/>
    <mergeCell ref="A1:AE1"/>
    <mergeCell ref="O4:P4"/>
    <mergeCell ref="O5:P5"/>
    <mergeCell ref="O6:P6"/>
    <mergeCell ref="K4:L4"/>
    <mergeCell ref="K5:L5"/>
    <mergeCell ref="K6:L6"/>
    <mergeCell ref="F4:H4"/>
    <mergeCell ref="F5:H5"/>
    <mergeCell ref="F6:H6"/>
    <mergeCell ref="B4:E4"/>
    <mergeCell ref="B5:E5"/>
    <mergeCell ref="AB2:AE2"/>
    <mergeCell ref="A3:J3"/>
    <mergeCell ref="I4:J4"/>
    <mergeCell ref="I5:J5"/>
    <mergeCell ref="I6:J6"/>
    <mergeCell ref="K3:AE3"/>
    <mergeCell ref="B6:E6"/>
    <mergeCell ref="T4:AE4"/>
    <mergeCell ref="Q4:R4"/>
    <mergeCell ref="M4:N4"/>
    <mergeCell ref="M5:N5"/>
    <mergeCell ref="M6:N6"/>
    <mergeCell ref="K11:L11"/>
    <mergeCell ref="K12:L12"/>
    <mergeCell ref="K13:L13"/>
    <mergeCell ref="K14:L14"/>
    <mergeCell ref="K15:L15"/>
    <mergeCell ref="M12:N12"/>
    <mergeCell ref="M13:N13"/>
    <mergeCell ref="M14:N14"/>
    <mergeCell ref="M15:N15"/>
    <mergeCell ref="A33:AE33"/>
    <mergeCell ref="B12:E12"/>
    <mergeCell ref="B13:E13"/>
    <mergeCell ref="B14:E14"/>
    <mergeCell ref="B15:E15"/>
    <mergeCell ref="I13:J13"/>
    <mergeCell ref="I14:J14"/>
    <mergeCell ref="I15:J15"/>
    <mergeCell ref="F14:H14"/>
    <mergeCell ref="F15:H15"/>
    <mergeCell ref="A34:AE34"/>
    <mergeCell ref="A35:AE35"/>
    <mergeCell ref="B16:E16"/>
    <mergeCell ref="F16:H16"/>
    <mergeCell ref="O16:P16"/>
    <mergeCell ref="K16:L16"/>
    <mergeCell ref="M16:N16"/>
    <mergeCell ref="I16:J16"/>
    <mergeCell ref="B7:E7"/>
    <mergeCell ref="B8:E8"/>
    <mergeCell ref="B9:E9"/>
    <mergeCell ref="B10:E10"/>
    <mergeCell ref="B11:E11"/>
    <mergeCell ref="F9:H9"/>
    <mergeCell ref="F10:H10"/>
    <mergeCell ref="F11:H11"/>
    <mergeCell ref="F12:H12"/>
    <mergeCell ref="I7:J7"/>
    <mergeCell ref="I8:J8"/>
    <mergeCell ref="I9:J9"/>
    <mergeCell ref="I10:J10"/>
    <mergeCell ref="I11:J11"/>
    <mergeCell ref="I12:J12"/>
    <mergeCell ref="F8:H8"/>
  </mergeCells>
  <phoneticPr fontId="1"/>
  <pageMargins left="0" right="0.2" top="0" bottom="0" header="0" footer="0"/>
  <pageSetup paperSize="9" scale="84" orientation="landscape" r:id="rId4"/>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R28"/>
  <sheetViews>
    <sheetView view="pageBreakPreview" zoomScaleNormal="115" zoomScaleSheetLayoutView="115" zoomScalePageLayoutView="116" workbookViewId="0">
      <selection activeCell="P24" sqref="P24"/>
    </sheetView>
  </sheetViews>
  <sheetFormatPr defaultRowHeight="13.5"/>
  <cols>
    <col min="1" max="1" width="6.125" customWidth="1"/>
    <col min="2" max="2" width="12.625" customWidth="1"/>
    <col min="3" max="18" width="10.625" customWidth="1"/>
  </cols>
  <sheetData>
    <row r="1" spans="1:18" ht="66" customHeight="1">
      <c r="A1" s="1039"/>
      <c r="B1" s="1039"/>
      <c r="C1" s="1039"/>
      <c r="D1" s="1039"/>
      <c r="E1" s="1039"/>
      <c r="F1" s="1039"/>
      <c r="G1" s="1039"/>
      <c r="H1" s="1039"/>
      <c r="I1" s="1039"/>
      <c r="J1" s="1039"/>
      <c r="K1" s="1039"/>
      <c r="L1" s="1039"/>
      <c r="M1" s="1039"/>
    </row>
    <row r="2" spans="1:18" ht="17.100000000000001" customHeight="1"/>
    <row r="3" spans="1:18" s="1" customFormat="1" ht="20.100000000000001" customHeight="1">
      <c r="A3" s="202"/>
      <c r="B3" s="1040" t="s">
        <v>65</v>
      </c>
      <c r="C3" s="1040"/>
      <c r="D3" s="1040"/>
      <c r="E3" s="1040"/>
      <c r="F3" s="1040"/>
      <c r="G3"/>
      <c r="H3" s="36"/>
      <c r="I3" s="193"/>
      <c r="J3" s="1041"/>
      <c r="K3" s="1041"/>
      <c r="L3" s="1041"/>
      <c r="M3" s="1041"/>
      <c r="N3" s="13"/>
      <c r="P3"/>
      <c r="Q3"/>
      <c r="R3"/>
    </row>
    <row r="4" spans="1:18" s="1" customFormat="1" ht="15.6" customHeight="1">
      <c r="A4" s="31"/>
      <c r="B4" s="214"/>
      <c r="C4" s="214"/>
      <c r="D4" s="214"/>
      <c r="E4" s="214"/>
      <c r="F4" s="214"/>
      <c r="G4"/>
      <c r="H4" s="36"/>
      <c r="I4" s="193"/>
      <c r="J4" s="209"/>
      <c r="K4" s="209"/>
      <c r="L4" s="209"/>
      <c r="M4" s="209"/>
      <c r="N4" s="13"/>
      <c r="P4"/>
      <c r="Q4"/>
      <c r="R4"/>
    </row>
    <row r="5" spans="1:18" ht="18" customHeight="1">
      <c r="A5" s="31"/>
      <c r="B5" s="88" t="s">
        <v>0</v>
      </c>
      <c r="C5" s="88" t="s">
        <v>1</v>
      </c>
      <c r="D5" s="88" t="s">
        <v>2</v>
      </c>
      <c r="E5" s="88" t="s">
        <v>3</v>
      </c>
      <c r="F5" s="88" t="s">
        <v>5</v>
      </c>
      <c r="G5" s="88" t="s">
        <v>46</v>
      </c>
      <c r="H5" s="88" t="s">
        <v>33</v>
      </c>
      <c r="J5" s="17"/>
      <c r="K5" s="17"/>
      <c r="L5" s="17"/>
      <c r="M5" s="17"/>
      <c r="N5" s="17"/>
    </row>
    <row r="6" spans="1:18" ht="18" customHeight="1">
      <c r="A6" s="31" t="s">
        <v>86</v>
      </c>
      <c r="B6" s="38" t="str">
        <f>トータル!B318</f>
        <v>YM INCEPTION</v>
      </c>
      <c r="C6" s="121" t="str">
        <f>トータル!C318</f>
        <v>220S</v>
      </c>
      <c r="D6" s="121" t="str">
        <f>トータル!D318</f>
        <v>07/05-05</v>
      </c>
      <c r="E6" s="121" t="str">
        <f>トータル!F318</f>
        <v>07/02</v>
      </c>
      <c r="F6" s="121" t="str">
        <f>トータル!H318</f>
        <v>07/02</v>
      </c>
      <c r="G6" s="121" t="str">
        <f>トータル!I318</f>
        <v>07/17</v>
      </c>
      <c r="H6" s="175" t="s">
        <v>98</v>
      </c>
      <c r="I6" s="172"/>
      <c r="J6" s="66"/>
      <c r="K6" s="68"/>
      <c r="L6" s="68"/>
      <c r="M6" s="68"/>
      <c r="N6" s="69"/>
    </row>
    <row r="7" spans="1:18" ht="18" customHeight="1">
      <c r="B7" s="38" t="str">
        <f>トータル!B319</f>
        <v>YM IMMENSE</v>
      </c>
      <c r="C7" s="121" t="str">
        <f>トータル!C319</f>
        <v>381S</v>
      </c>
      <c r="D7" s="121" t="str">
        <f>トータル!D319</f>
        <v>07/12-12</v>
      </c>
      <c r="E7" s="121" t="str">
        <f>トータル!F319</f>
        <v>07/09</v>
      </c>
      <c r="F7" s="121" t="str">
        <f>トータル!H319</f>
        <v>07/09</v>
      </c>
      <c r="G7" s="121" t="str">
        <f>トータル!I319</f>
        <v>07/24</v>
      </c>
      <c r="H7" s="175" t="s">
        <v>98</v>
      </c>
      <c r="I7" s="172"/>
      <c r="J7" s="66"/>
      <c r="K7" s="68"/>
      <c r="L7" s="68"/>
      <c r="M7" s="68"/>
      <c r="N7" s="69"/>
    </row>
    <row r="8" spans="1:18" ht="18" customHeight="1">
      <c r="A8" s="31"/>
      <c r="B8" s="38" t="str">
        <f>トータル!B320</f>
        <v>YM IMPROVEMENT</v>
      </c>
      <c r="C8" s="121" t="str">
        <f>トータル!C320</f>
        <v>249S</v>
      </c>
      <c r="D8" s="121" t="str">
        <f>トータル!D320</f>
        <v>07/19-19</v>
      </c>
      <c r="E8" s="121" t="str">
        <f>トータル!F320</f>
        <v>07/16</v>
      </c>
      <c r="F8" s="121" t="str">
        <f>トータル!H320</f>
        <v>07/16</v>
      </c>
      <c r="G8" s="121" t="str">
        <f>トータル!I320</f>
        <v>07/31</v>
      </c>
      <c r="H8" s="175" t="s">
        <v>98</v>
      </c>
      <c r="I8" s="172"/>
      <c r="J8" s="66"/>
      <c r="K8" s="68"/>
      <c r="L8" s="68"/>
      <c r="M8" s="68"/>
      <c r="N8" s="69"/>
      <c r="R8" s="311"/>
    </row>
    <row r="9" spans="1:18" ht="18" customHeight="1">
      <c r="B9" s="38" t="str">
        <f>トータル!B321</f>
        <v>YM IMAGE</v>
      </c>
      <c r="C9" s="121" t="str">
        <f>トータル!C321</f>
        <v>194S</v>
      </c>
      <c r="D9" s="121" t="str">
        <f>トータル!D321</f>
        <v>07/26-26</v>
      </c>
      <c r="E9" s="121" t="str">
        <f>トータル!F321</f>
        <v>07/23</v>
      </c>
      <c r="F9" s="121" t="str">
        <f>トータル!H321</f>
        <v>07/23</v>
      </c>
      <c r="G9" s="121" t="str">
        <f>トータル!I321</f>
        <v>08/07</v>
      </c>
      <c r="H9" s="175" t="s">
        <v>98</v>
      </c>
      <c r="I9" s="31"/>
      <c r="J9" s="66"/>
      <c r="K9" s="68"/>
      <c r="L9" s="68"/>
      <c r="M9" s="68"/>
      <c r="N9" s="69"/>
      <c r="R9" s="312"/>
    </row>
    <row r="10" spans="1:18" ht="18" customHeight="1">
      <c r="B10" s="38" t="str">
        <f>トータル!B322</f>
        <v>YM INCEPTION</v>
      </c>
      <c r="C10" s="121" t="str">
        <f>トータル!C322</f>
        <v>221S</v>
      </c>
      <c r="D10" s="121" t="str">
        <f>トータル!D322</f>
        <v>08/02-02</v>
      </c>
      <c r="E10" s="121" t="str">
        <f>トータル!F322</f>
        <v>07/30</v>
      </c>
      <c r="F10" s="121" t="str">
        <f>トータル!H322</f>
        <v>07/30</v>
      </c>
      <c r="G10" s="121" t="str">
        <f>トータル!I322</f>
        <v>08/14</v>
      </c>
      <c r="H10" s="175" t="s">
        <v>98</v>
      </c>
      <c r="J10" s="66"/>
      <c r="K10" s="68"/>
      <c r="L10" s="68"/>
      <c r="M10" s="68"/>
      <c r="N10" s="69"/>
      <c r="R10" s="313"/>
    </row>
    <row r="11" spans="1:18" ht="18" customHeight="1">
      <c r="B11" s="38" t="str">
        <f>トータル!B323</f>
        <v>YM IMMENSE</v>
      </c>
      <c r="C11" s="121" t="str">
        <f>トータル!C323</f>
        <v>382S</v>
      </c>
      <c r="D11" s="121" t="str">
        <f>トータル!D323</f>
        <v>08/09-09</v>
      </c>
      <c r="E11" s="121" t="str">
        <f>トータル!F323</f>
        <v>08/06</v>
      </c>
      <c r="F11" s="121" t="str">
        <f>トータル!H323</f>
        <v>08/06</v>
      </c>
      <c r="G11" s="121" t="str">
        <f>トータル!I323</f>
        <v>08/21</v>
      </c>
      <c r="H11" s="175" t="s">
        <v>98</v>
      </c>
      <c r="J11" s="206"/>
      <c r="K11" s="102"/>
      <c r="L11" s="102"/>
      <c r="M11" s="102"/>
      <c r="N11" s="205"/>
      <c r="R11" s="314"/>
    </row>
    <row r="12" spans="1:18" ht="18" customHeight="1">
      <c r="B12" s="38" t="str">
        <f>トータル!B324</f>
        <v>YM IMPROVEMENT</v>
      </c>
      <c r="C12" s="121" t="str">
        <f>トータル!C324</f>
        <v>250S</v>
      </c>
      <c r="D12" s="121" t="str">
        <f>トータル!D324</f>
        <v>08/16-16</v>
      </c>
      <c r="E12" s="121" t="str">
        <f>トータル!F324</f>
        <v>08/13</v>
      </c>
      <c r="F12" s="121" t="str">
        <f>トータル!H324</f>
        <v>08/13</v>
      </c>
      <c r="G12" s="121" t="str">
        <f>トータル!I324</f>
        <v>08/28</v>
      </c>
      <c r="H12" s="175" t="s">
        <v>98</v>
      </c>
      <c r="J12" s="206"/>
      <c r="K12" s="102"/>
      <c r="L12" s="102"/>
      <c r="M12" s="102"/>
      <c r="N12" s="205"/>
    </row>
    <row r="13" spans="1:18" ht="17.45" customHeight="1">
      <c r="B13" s="38" t="str">
        <f>トータル!B325</f>
        <v>YM IMAGE</v>
      </c>
      <c r="C13" s="121" t="str">
        <f>トータル!C325</f>
        <v>195S</v>
      </c>
      <c r="D13" s="121" t="str">
        <f>トータル!D325</f>
        <v>08/23-23</v>
      </c>
      <c r="E13" s="121" t="str">
        <f>トータル!F325</f>
        <v>08/20</v>
      </c>
      <c r="F13" s="121" t="str">
        <f>トータル!H325</f>
        <v>08/20</v>
      </c>
      <c r="G13" s="121" t="str">
        <f>トータル!I325</f>
        <v>09/04</v>
      </c>
      <c r="H13" s="175" t="s">
        <v>98</v>
      </c>
      <c r="J13" s="206"/>
      <c r="K13" s="102"/>
      <c r="L13" s="102"/>
      <c r="M13" s="102"/>
      <c r="N13" s="205"/>
    </row>
    <row r="14" spans="1:18" ht="17.45" customHeight="1">
      <c r="A14" s="216"/>
      <c r="B14" s="267"/>
      <c r="C14" s="268"/>
      <c r="D14" s="268"/>
      <c r="E14" s="268"/>
      <c r="F14" s="268"/>
      <c r="G14" s="268"/>
      <c r="H14" s="269"/>
      <c r="J14" s="206"/>
      <c r="K14" s="102"/>
      <c r="L14" s="102"/>
      <c r="M14" s="102"/>
      <c r="N14" s="205"/>
    </row>
    <row r="15" spans="1:18" ht="19.350000000000001" customHeight="1">
      <c r="B15" s="67"/>
      <c r="C15" s="271"/>
      <c r="D15" s="271"/>
      <c r="E15" s="271"/>
      <c r="F15" s="271"/>
      <c r="G15" s="271"/>
      <c r="H15" s="213"/>
      <c r="I15" s="13"/>
      <c r="J15" s="5"/>
      <c r="K15" s="5"/>
      <c r="L15" s="5"/>
      <c r="M15" s="5"/>
    </row>
    <row r="16" spans="1:18" ht="19.5" customHeight="1">
      <c r="B16" s="270"/>
      <c r="C16" s="271"/>
      <c r="D16" s="271"/>
      <c r="E16" s="271"/>
      <c r="F16" s="271"/>
      <c r="G16" s="271"/>
      <c r="H16" s="213"/>
      <c r="I16" s="13"/>
      <c r="J16" s="5"/>
      <c r="K16" s="5"/>
      <c r="L16" s="5"/>
      <c r="M16" s="5"/>
    </row>
    <row r="17" spans="1:13" ht="19.5" customHeight="1">
      <c r="B17" s="270"/>
      <c r="C17" s="271"/>
      <c r="D17" s="271"/>
      <c r="E17" s="271"/>
      <c r="F17" s="271"/>
      <c r="G17" s="271"/>
      <c r="H17" s="271"/>
      <c r="I17" s="13"/>
      <c r="J17" s="5"/>
      <c r="K17" s="5"/>
      <c r="L17" s="5"/>
      <c r="M17" s="5"/>
    </row>
    <row r="18" spans="1:13" ht="18" customHeight="1">
      <c r="B18" s="97"/>
      <c r="C18" s="97"/>
      <c r="D18" s="97"/>
      <c r="E18" s="97"/>
      <c r="F18" s="97"/>
      <c r="G18" s="191"/>
      <c r="H18" s="13"/>
    </row>
    <row r="19" spans="1:13" ht="18" customHeight="1">
      <c r="B19" s="17"/>
      <c r="C19" s="17"/>
      <c r="D19" s="17"/>
      <c r="E19" s="17"/>
      <c r="F19" s="17"/>
      <c r="G19" s="17"/>
      <c r="H19" s="17"/>
    </row>
    <row r="20" spans="1:13" ht="18" customHeight="1">
      <c r="B20" s="64"/>
      <c r="C20" s="66"/>
      <c r="D20" s="68"/>
      <c r="E20" s="68"/>
      <c r="F20" s="68"/>
      <c r="G20" s="68"/>
      <c r="H20" s="205"/>
    </row>
    <row r="21" spans="1:13" ht="18" customHeight="1">
      <c r="B21" s="64"/>
      <c r="C21" s="66"/>
      <c r="D21" s="68"/>
      <c r="E21" s="68"/>
      <c r="F21" s="68"/>
      <c r="G21" s="68"/>
      <c r="H21" s="205"/>
    </row>
    <row r="22" spans="1:13" ht="18" customHeight="1">
      <c r="B22" s="64"/>
      <c r="C22" s="66"/>
      <c r="D22" s="68"/>
      <c r="E22" s="68"/>
      <c r="F22" s="68"/>
      <c r="G22" s="68"/>
      <c r="H22" s="205"/>
    </row>
    <row r="23" spans="1:13" ht="18" customHeight="1">
      <c r="B23" s="64"/>
      <c r="C23" s="66"/>
      <c r="D23" s="68"/>
      <c r="E23" s="68"/>
      <c r="F23" s="68"/>
      <c r="G23" s="68"/>
      <c r="H23" s="205"/>
    </row>
    <row r="24" spans="1:13" ht="18" customHeight="1">
      <c r="B24" s="64"/>
      <c r="C24" s="66"/>
      <c r="D24" s="68"/>
      <c r="E24" s="68"/>
      <c r="F24" s="68"/>
      <c r="G24" s="68"/>
      <c r="H24" s="205"/>
    </row>
    <row r="25" spans="1:13" ht="18" customHeight="1">
      <c r="B25" s="210" t="e">
        <f>トータル!#REF!</f>
        <v>#REF!</v>
      </c>
      <c r="C25" s="211" t="e">
        <f>トータル!#REF!</f>
        <v>#REF!</v>
      </c>
      <c r="D25" s="212" t="e">
        <f>トータル!#REF!</f>
        <v>#REF!</v>
      </c>
      <c r="E25" s="212" t="e">
        <f>トータル!#REF!</f>
        <v>#REF!</v>
      </c>
      <c r="F25" s="212" t="e">
        <f>トータル!#REF!</f>
        <v>#REF!</v>
      </c>
      <c r="G25" s="212" t="e">
        <f>トータル!#REF!</f>
        <v>#REF!</v>
      </c>
      <c r="H25" s="208" t="s">
        <v>98</v>
      </c>
    </row>
    <row r="26" spans="1:13" ht="16.5" customHeight="1">
      <c r="A26" s="3"/>
      <c r="B26" s="3"/>
      <c r="C26" s="3"/>
      <c r="D26" s="3"/>
      <c r="E26" s="3"/>
      <c r="F26" s="3"/>
      <c r="G26" s="3"/>
      <c r="H26" s="3"/>
    </row>
    <row r="28" spans="1:13">
      <c r="A28" s="3"/>
      <c r="I28" s="3"/>
      <c r="J28" s="3"/>
      <c r="K28" s="3"/>
      <c r="L28" s="3"/>
      <c r="M28" s="3"/>
    </row>
  </sheetData>
  <dataConsolidate link="1"/>
  <customSheetViews>
    <customSheetView guid="{9AD2D9A2-7B39-4E64-9049-BFF191862482}" scale="115" showPageBreaks="1" fitToPage="1" printArea="1" view="pageBreakPreview">
      <selection activeCell="G12" sqref="G12"/>
      <colBreaks count="1" manualBreakCount="1">
        <brk id="1" max="35" man="1"/>
      </colBreaks>
      <pageMargins left="0" right="0.2" top="0" bottom="0" header="0" footer="0"/>
      <pageSetup paperSize="9" scale="93" orientation="landscape" r:id="rId1"/>
    </customSheetView>
    <customSheetView guid="{75B5E8E9-8346-4EE8-9C6C-46A38DB1C943}" scale="115" showPageBreaks="1" fitToPage="1" printArea="1" view="pageBreakPreview">
      <selection activeCell="G12" sqref="G12"/>
      <colBreaks count="1" manualBreakCount="1">
        <brk id="1" max="35" man="1"/>
      </colBreaks>
      <pageMargins left="0" right="0.2" top="0" bottom="0" header="0" footer="0"/>
      <pageSetup paperSize="9" scale="93" orientation="landscape" r:id="rId2"/>
    </customSheetView>
    <customSheetView guid="{13512C7E-4D64-4772-B38D-5DF8639F80D8}" scale="115" showPageBreaks="1" fitToPage="1" printArea="1" state="hidden" view="pageBreakPreview">
      <selection activeCell="G12" sqref="G12"/>
      <colBreaks count="1" manualBreakCount="1">
        <brk id="1" max="35" man="1"/>
      </colBreaks>
      <pageMargins left="0" right="0.2" top="0" bottom="0" header="0" footer="0"/>
      <pageSetup paperSize="9" scale="93" orientation="landscape" r:id="rId3"/>
    </customSheetView>
    <customSheetView guid="{B4FFAC30-8AEE-4080-8E68-C3EF05F8572A}" showPageBreaks="1" fitToPage="1" printArea="1" state="hidden" view="pageBreakPreview">
      <selection activeCell="P24" sqref="P24"/>
      <colBreaks count="1" manualBreakCount="1">
        <brk id="1" max="35" man="1"/>
      </colBreaks>
      <pageMargins left="0" right="0.2" top="0" bottom="0" header="0" footer="0"/>
      <pageSetup paperSize="9" scale="93" orientation="landscape" r:id="rId4"/>
    </customSheetView>
  </customSheetViews>
  <mergeCells count="3">
    <mergeCell ref="A1:M1"/>
    <mergeCell ref="B3:F3"/>
    <mergeCell ref="J3:M3"/>
  </mergeCells>
  <phoneticPr fontId="1"/>
  <pageMargins left="0" right="0.2" top="0" bottom="0" header="0" footer="0"/>
  <pageSetup paperSize="9" scale="93" orientation="landscape" r:id="rId5"/>
  <colBreaks count="1" manualBreakCount="1">
    <brk id="1" max="35" man="1"/>
  </colBreaks>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70C0"/>
    <pageSetUpPr fitToPage="1"/>
  </sheetPr>
  <dimension ref="A1:AG29"/>
  <sheetViews>
    <sheetView view="pageBreakPreview" zoomScale="85" zoomScaleNormal="115" zoomScaleSheetLayoutView="85" zoomScalePageLayoutView="116" workbookViewId="0">
      <selection activeCell="Q4" sqref="Q4:AE4"/>
    </sheetView>
  </sheetViews>
  <sheetFormatPr defaultRowHeight="13.5"/>
  <cols>
    <col min="1" max="27" width="5.625" customWidth="1"/>
    <col min="28" max="30" width="10.625" customWidth="1"/>
  </cols>
  <sheetData>
    <row r="1" spans="1:33" ht="66" customHeight="1">
      <c r="A1" s="827" t="s">
        <v>660</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row>
    <row r="2" spans="1:33" ht="21.95" customHeight="1">
      <c r="W2" s="453" t="s">
        <v>222</v>
      </c>
      <c r="X2" s="772">
        <f ca="1">TODAY()</f>
        <v>45478</v>
      </c>
      <c r="Y2" s="772"/>
      <c r="Z2" s="772"/>
      <c r="AA2" s="772"/>
    </row>
    <row r="3" spans="1:33" s="1" customFormat="1" ht="21.95" customHeight="1">
      <c r="A3" s="1042" t="s">
        <v>65</v>
      </c>
      <c r="B3" s="1042"/>
      <c r="C3" s="1042"/>
      <c r="D3" s="1042"/>
      <c r="E3" s="1042"/>
      <c r="F3" s="1042"/>
      <c r="G3" s="1042"/>
      <c r="H3" s="1042"/>
      <c r="I3" s="806" t="s">
        <v>192</v>
      </c>
      <c r="J3" s="806"/>
      <c r="K3" s="806"/>
      <c r="L3" s="806"/>
      <c r="M3" s="806"/>
      <c r="N3" s="806"/>
      <c r="O3" s="806"/>
      <c r="P3" s="806"/>
      <c r="Q3" s="806"/>
      <c r="R3" s="806"/>
      <c r="S3" s="806"/>
      <c r="T3" s="806"/>
      <c r="U3" s="806"/>
      <c r="V3" s="806"/>
      <c r="W3" s="806"/>
      <c r="X3" s="806"/>
      <c r="Y3" s="806"/>
      <c r="Z3" s="806"/>
      <c r="AA3" s="806"/>
      <c r="AB3" s="806"/>
      <c r="AC3"/>
      <c r="AD3"/>
    </row>
    <row r="4" spans="1:33" ht="21.95" customHeight="1">
      <c r="A4" s="724" t="s">
        <v>195</v>
      </c>
      <c r="B4" s="776" t="s">
        <v>0</v>
      </c>
      <c r="C4" s="776"/>
      <c r="D4" s="776"/>
      <c r="E4" s="776" t="s">
        <v>1</v>
      </c>
      <c r="F4" s="776"/>
      <c r="G4" s="776" t="s">
        <v>347</v>
      </c>
      <c r="H4" s="776"/>
      <c r="I4" s="776" t="s">
        <v>349</v>
      </c>
      <c r="J4" s="776"/>
      <c r="K4" s="776" t="s">
        <v>348</v>
      </c>
      <c r="L4" s="776"/>
      <c r="M4" s="776" t="s">
        <v>46</v>
      </c>
      <c r="N4" s="776"/>
      <c r="O4" s="776" t="s">
        <v>33</v>
      </c>
      <c r="P4" s="776"/>
      <c r="Q4" s="17"/>
      <c r="R4" s="773" t="s">
        <v>661</v>
      </c>
      <c r="S4" s="773"/>
      <c r="T4" s="773"/>
      <c r="U4" s="773"/>
      <c r="V4" s="773"/>
      <c r="W4" s="773"/>
      <c r="X4" s="773"/>
      <c r="Y4" s="773"/>
      <c r="Z4" s="773"/>
      <c r="AA4" s="773"/>
      <c r="AB4" s="773"/>
      <c r="AG4" s="402"/>
    </row>
    <row r="5" spans="1:33" ht="21.95" customHeight="1">
      <c r="A5" s="447" t="str">
        <f>トータル!A318&amp;""</f>
        <v/>
      </c>
      <c r="B5" s="939" t="str">
        <f>トータル!B318</f>
        <v>YM INCEPTION</v>
      </c>
      <c r="C5" s="939"/>
      <c r="D5" s="939"/>
      <c r="E5" s="831" t="str">
        <f>トータル!C318</f>
        <v>220S</v>
      </c>
      <c r="F5" s="831"/>
      <c r="G5" s="831" t="str">
        <f>トータル!D318</f>
        <v>07/05-05</v>
      </c>
      <c r="H5" s="831"/>
      <c r="I5" s="831" t="str">
        <f>トータル!F318</f>
        <v>07/02</v>
      </c>
      <c r="J5" s="831"/>
      <c r="K5" s="831" t="str">
        <f>トータル!H318</f>
        <v>07/02</v>
      </c>
      <c r="L5" s="831"/>
      <c r="M5" s="831" t="str">
        <f>トータル!I318</f>
        <v>07/17</v>
      </c>
      <c r="N5" s="831"/>
      <c r="O5" s="834" t="s">
        <v>98</v>
      </c>
      <c r="P5" s="834"/>
      <c r="Q5" s="66"/>
      <c r="R5" s="1043"/>
      <c r="S5" s="1043"/>
      <c r="T5" s="1043"/>
      <c r="U5" s="1043"/>
      <c r="V5" s="1043"/>
      <c r="W5" s="1043"/>
      <c r="X5" s="1043"/>
      <c r="Y5" s="1043"/>
      <c r="Z5" s="1043"/>
      <c r="AA5" s="1043"/>
      <c r="AB5" s="1043"/>
      <c r="AG5" s="406"/>
    </row>
    <row r="6" spans="1:33" ht="21.95" customHeight="1">
      <c r="A6" s="451" t="str">
        <f>トータル!A319&amp;""</f>
        <v>▲</v>
      </c>
      <c r="B6" s="939" t="str">
        <f>トータル!B319</f>
        <v>YM IMMENSE</v>
      </c>
      <c r="C6" s="939"/>
      <c r="D6" s="939"/>
      <c r="E6" s="831" t="str">
        <f>トータル!C319</f>
        <v>381S</v>
      </c>
      <c r="F6" s="831"/>
      <c r="G6" s="831" t="str">
        <f>トータル!D319</f>
        <v>07/12-12</v>
      </c>
      <c r="H6" s="831"/>
      <c r="I6" s="831" t="str">
        <f>トータル!F319</f>
        <v>07/09</v>
      </c>
      <c r="J6" s="831"/>
      <c r="K6" s="831" t="str">
        <f>トータル!H319</f>
        <v>07/09</v>
      </c>
      <c r="L6" s="831"/>
      <c r="M6" s="831" t="str">
        <f>トータル!I319</f>
        <v>07/24</v>
      </c>
      <c r="N6" s="831"/>
      <c r="O6" s="834" t="s">
        <v>98</v>
      </c>
      <c r="P6" s="834"/>
      <c r="Q6" s="66"/>
      <c r="R6" s="1043"/>
      <c r="S6" s="1043"/>
      <c r="T6" s="1043"/>
      <c r="U6" s="1043"/>
      <c r="V6" s="1043"/>
      <c r="W6" s="1043"/>
      <c r="X6" s="1043"/>
      <c r="Y6" s="1043"/>
      <c r="Z6" s="1043"/>
      <c r="AA6" s="1043"/>
      <c r="AB6" s="1043"/>
      <c r="AG6" s="406"/>
    </row>
    <row r="7" spans="1:33" ht="21.95" customHeight="1">
      <c r="A7" s="447" t="str">
        <f>トータル!A320&amp;""</f>
        <v/>
      </c>
      <c r="B7" s="939" t="str">
        <f>トータル!B320</f>
        <v>YM IMPROVEMENT</v>
      </c>
      <c r="C7" s="939"/>
      <c r="D7" s="939"/>
      <c r="E7" s="831" t="str">
        <f>トータル!C320</f>
        <v>249S</v>
      </c>
      <c r="F7" s="831"/>
      <c r="G7" s="831" t="str">
        <f>トータル!D320</f>
        <v>07/19-19</v>
      </c>
      <c r="H7" s="831"/>
      <c r="I7" s="831" t="str">
        <f>トータル!F320</f>
        <v>07/16</v>
      </c>
      <c r="J7" s="831"/>
      <c r="K7" s="831" t="str">
        <f>トータル!H320</f>
        <v>07/16</v>
      </c>
      <c r="L7" s="831"/>
      <c r="M7" s="831" t="str">
        <f>トータル!I320</f>
        <v>07/31</v>
      </c>
      <c r="N7" s="831"/>
      <c r="O7" s="834" t="s">
        <v>98</v>
      </c>
      <c r="P7" s="834"/>
      <c r="Q7" s="66"/>
      <c r="R7" s="1043"/>
      <c r="S7" s="1043"/>
      <c r="T7" s="1043"/>
      <c r="U7" s="1043"/>
      <c r="V7" s="1043"/>
      <c r="W7" s="1043"/>
      <c r="X7" s="1043"/>
      <c r="Y7" s="1043"/>
      <c r="Z7" s="1043"/>
      <c r="AA7" s="1043"/>
      <c r="AB7" s="1043"/>
      <c r="AG7" s="406"/>
    </row>
    <row r="8" spans="1:33" ht="21.95" customHeight="1">
      <c r="A8" s="447" t="str">
        <f>トータル!A321&amp;""</f>
        <v/>
      </c>
      <c r="B8" s="939" t="str">
        <f>トータル!B321</f>
        <v>YM IMAGE</v>
      </c>
      <c r="C8" s="939"/>
      <c r="D8" s="939"/>
      <c r="E8" s="831" t="str">
        <f>トータル!C321</f>
        <v>194S</v>
      </c>
      <c r="F8" s="831"/>
      <c r="G8" s="831" t="str">
        <f>トータル!D321</f>
        <v>07/26-26</v>
      </c>
      <c r="H8" s="831"/>
      <c r="I8" s="831" t="str">
        <f>トータル!F321</f>
        <v>07/23</v>
      </c>
      <c r="J8" s="831"/>
      <c r="K8" s="831" t="str">
        <f>トータル!H321</f>
        <v>07/23</v>
      </c>
      <c r="L8" s="831"/>
      <c r="M8" s="831" t="str">
        <f>トータル!I321</f>
        <v>08/07</v>
      </c>
      <c r="N8" s="831"/>
      <c r="O8" s="834" t="s">
        <v>98</v>
      </c>
      <c r="P8" s="834"/>
      <c r="Q8" s="66"/>
      <c r="R8" s="1043"/>
      <c r="S8" s="1043"/>
      <c r="T8" s="1043"/>
      <c r="U8" s="1043"/>
      <c r="V8" s="1043"/>
      <c r="W8" s="1043"/>
      <c r="X8" s="1043"/>
      <c r="Y8" s="1043"/>
      <c r="Z8" s="1043"/>
      <c r="AA8" s="1043"/>
      <c r="AB8" s="1043"/>
    </row>
    <row r="9" spans="1:33" ht="21.95" customHeight="1">
      <c r="A9" s="447" t="str">
        <f>トータル!A322&amp;""</f>
        <v/>
      </c>
      <c r="B9" s="939" t="str">
        <f>トータル!B322</f>
        <v>YM INCEPTION</v>
      </c>
      <c r="C9" s="939"/>
      <c r="D9" s="939"/>
      <c r="E9" s="831" t="str">
        <f>トータル!C322</f>
        <v>221S</v>
      </c>
      <c r="F9" s="831"/>
      <c r="G9" s="831" t="str">
        <f>トータル!D322</f>
        <v>08/02-02</v>
      </c>
      <c r="H9" s="831"/>
      <c r="I9" s="831" t="str">
        <f>トータル!F322</f>
        <v>07/30</v>
      </c>
      <c r="J9" s="831"/>
      <c r="K9" s="831" t="str">
        <f>トータル!H322</f>
        <v>07/30</v>
      </c>
      <c r="L9" s="831"/>
      <c r="M9" s="831" t="str">
        <f>トータル!I322</f>
        <v>08/14</v>
      </c>
      <c r="N9" s="831"/>
      <c r="O9" s="834" t="s">
        <v>98</v>
      </c>
      <c r="P9" s="834"/>
      <c r="Q9" s="66"/>
      <c r="R9" s="1043"/>
      <c r="S9" s="1043"/>
      <c r="T9" s="1043"/>
      <c r="U9" s="1043"/>
      <c r="V9" s="1043"/>
      <c r="W9" s="1043"/>
      <c r="X9" s="1043"/>
      <c r="Y9" s="1043"/>
      <c r="Z9" s="1043"/>
      <c r="AA9" s="1043"/>
      <c r="AB9" s="1043"/>
    </row>
    <row r="10" spans="1:33" ht="21.95" customHeight="1">
      <c r="A10" s="451" t="str">
        <f>トータル!A323&amp;""</f>
        <v>▲</v>
      </c>
      <c r="B10" s="939" t="str">
        <f>トータル!B323</f>
        <v>YM IMMENSE</v>
      </c>
      <c r="C10" s="939"/>
      <c r="D10" s="939"/>
      <c r="E10" s="831" t="str">
        <f>トータル!C323</f>
        <v>382S</v>
      </c>
      <c r="F10" s="831"/>
      <c r="G10" s="831" t="str">
        <f>トータル!D323</f>
        <v>08/09-09</v>
      </c>
      <c r="H10" s="831"/>
      <c r="I10" s="831" t="str">
        <f>トータル!F323</f>
        <v>08/06</v>
      </c>
      <c r="J10" s="831"/>
      <c r="K10" s="831" t="str">
        <f>トータル!H323</f>
        <v>08/06</v>
      </c>
      <c r="L10" s="831"/>
      <c r="M10" s="831" t="str">
        <f>トータル!I323</f>
        <v>08/21</v>
      </c>
      <c r="N10" s="831"/>
      <c r="O10" s="834" t="s">
        <v>98</v>
      </c>
      <c r="P10" s="834"/>
      <c r="Q10" s="206"/>
      <c r="R10" s="1043"/>
      <c r="S10" s="1043"/>
      <c r="T10" s="1043"/>
      <c r="U10" s="1043"/>
      <c r="V10" s="1043"/>
      <c r="W10" s="1043"/>
      <c r="X10" s="1043"/>
      <c r="Y10" s="1043"/>
      <c r="Z10" s="1043"/>
      <c r="AA10" s="1043"/>
      <c r="AB10" s="1043"/>
    </row>
    <row r="11" spans="1:33" ht="21.95" customHeight="1">
      <c r="A11" s="447" t="str">
        <f>トータル!A324&amp;""</f>
        <v/>
      </c>
      <c r="B11" s="939" t="str">
        <f>トータル!B324</f>
        <v>YM IMPROVEMENT</v>
      </c>
      <c r="C11" s="939"/>
      <c r="D11" s="939"/>
      <c r="E11" s="831" t="str">
        <f>トータル!C324</f>
        <v>250S</v>
      </c>
      <c r="F11" s="831"/>
      <c r="G11" s="831" t="str">
        <f>トータル!D324</f>
        <v>08/16-16</v>
      </c>
      <c r="H11" s="831"/>
      <c r="I11" s="831" t="str">
        <f>トータル!F324</f>
        <v>08/13</v>
      </c>
      <c r="J11" s="831"/>
      <c r="K11" s="831" t="str">
        <f>トータル!H324</f>
        <v>08/13</v>
      </c>
      <c r="L11" s="831"/>
      <c r="M11" s="831" t="str">
        <f>トータル!I324</f>
        <v>08/28</v>
      </c>
      <c r="N11" s="831"/>
      <c r="O11" s="834" t="s">
        <v>98</v>
      </c>
      <c r="P11" s="834"/>
      <c r="Q11" s="206"/>
      <c r="R11" s="1043"/>
      <c r="S11" s="1043"/>
      <c r="T11" s="1043"/>
      <c r="U11" s="1043"/>
      <c r="V11" s="1043"/>
      <c r="W11" s="1043"/>
      <c r="X11" s="1043"/>
      <c r="Y11" s="1043"/>
      <c r="Z11" s="1043"/>
      <c r="AA11" s="1043"/>
      <c r="AB11" s="1043"/>
    </row>
    <row r="12" spans="1:33" ht="21.95" customHeight="1">
      <c r="A12" s="447" t="str">
        <f>トータル!A325&amp;""</f>
        <v/>
      </c>
      <c r="B12" s="939" t="str">
        <f>トータル!B325</f>
        <v>YM IMAGE</v>
      </c>
      <c r="C12" s="939"/>
      <c r="D12" s="939"/>
      <c r="E12" s="831" t="str">
        <f>トータル!C325</f>
        <v>195S</v>
      </c>
      <c r="F12" s="831"/>
      <c r="G12" s="831" t="str">
        <f>トータル!D325</f>
        <v>08/23-23</v>
      </c>
      <c r="H12" s="831"/>
      <c r="I12" s="831" t="str">
        <f>トータル!F325</f>
        <v>08/20</v>
      </c>
      <c r="J12" s="831"/>
      <c r="K12" s="831" t="str">
        <f>トータル!H325</f>
        <v>08/20</v>
      </c>
      <c r="L12" s="831"/>
      <c r="M12" s="831" t="str">
        <f>トータル!I325</f>
        <v>09/04</v>
      </c>
      <c r="N12" s="831"/>
      <c r="O12" s="834" t="s">
        <v>98</v>
      </c>
      <c r="P12" s="834"/>
      <c r="Q12" s="206"/>
      <c r="R12" s="1043"/>
      <c r="S12" s="1043"/>
      <c r="T12" s="1043"/>
      <c r="U12" s="1043"/>
      <c r="V12" s="1043"/>
      <c r="W12" s="1043"/>
      <c r="X12" s="1043"/>
      <c r="Y12" s="1043"/>
      <c r="Z12" s="1043"/>
      <c r="AA12" s="1043"/>
      <c r="AB12" s="1043"/>
    </row>
    <row r="13" spans="1:33" ht="21.95" customHeight="1">
      <c r="A13" s="629" t="str">
        <f>トータル!A326&amp;""</f>
        <v/>
      </c>
      <c r="B13" s="938"/>
      <c r="C13" s="938"/>
      <c r="D13" s="938"/>
      <c r="E13" s="845"/>
      <c r="F13" s="845"/>
      <c r="G13" s="845"/>
      <c r="H13" s="845"/>
      <c r="I13" s="845"/>
      <c r="J13" s="845"/>
      <c r="K13" s="845"/>
      <c r="L13" s="845"/>
      <c r="M13" s="845"/>
      <c r="N13" s="845"/>
      <c r="O13" s="849"/>
      <c r="P13" s="849"/>
      <c r="Q13" s="206"/>
      <c r="R13" s="1043"/>
      <c r="S13" s="1043"/>
      <c r="T13" s="1043"/>
      <c r="U13" s="1043"/>
      <c r="V13" s="1043"/>
      <c r="W13" s="1043"/>
      <c r="X13" s="1043"/>
      <c r="Y13" s="1043"/>
      <c r="Z13" s="1043"/>
      <c r="AA13" s="1043"/>
      <c r="AB13" s="1043"/>
    </row>
    <row r="14" spans="1:33" ht="21.95" customHeight="1">
      <c r="B14" s="67"/>
      <c r="C14" s="67"/>
      <c r="D14" s="67"/>
      <c r="E14" s="271"/>
      <c r="F14" s="271"/>
      <c r="G14" s="271"/>
      <c r="H14" s="271"/>
      <c r="I14" s="271"/>
      <c r="J14" s="271"/>
      <c r="K14" s="271"/>
      <c r="L14" s="271"/>
      <c r="M14" s="271"/>
      <c r="N14" s="271"/>
      <c r="O14" s="213"/>
      <c r="P14" s="13"/>
      <c r="Q14" s="5"/>
      <c r="R14" s="5"/>
      <c r="S14" s="5"/>
      <c r="T14" s="5"/>
      <c r="U14" s="5"/>
      <c r="V14" s="5"/>
      <c r="W14" s="5"/>
      <c r="X14" s="5"/>
      <c r="Y14" s="5"/>
      <c r="Z14" s="5"/>
      <c r="AB14" s="407"/>
    </row>
    <row r="15" spans="1:33" ht="21.95" customHeight="1">
      <c r="A15" s="637"/>
      <c r="B15" s="637"/>
      <c r="C15" s="637"/>
      <c r="D15" s="637"/>
      <c r="E15" s="637"/>
      <c r="F15" s="637"/>
      <c r="G15" s="637"/>
      <c r="H15" s="637"/>
      <c r="I15" s="637"/>
      <c r="J15" s="637"/>
      <c r="K15" s="637"/>
      <c r="L15" s="637"/>
      <c r="M15" s="637"/>
      <c r="N15" s="448"/>
      <c r="O15" s="636"/>
      <c r="P15" s="636"/>
      <c r="Q15" s="636"/>
      <c r="R15" s="636"/>
      <c r="S15" s="636"/>
      <c r="T15" s="636"/>
      <c r="U15" s="636"/>
      <c r="V15" s="636"/>
      <c r="W15" s="636"/>
      <c r="X15" s="636"/>
      <c r="Y15" s="636"/>
      <c r="Z15" s="636"/>
      <c r="AA15" s="636"/>
      <c r="AB15" s="407"/>
    </row>
    <row r="16" spans="1:33" ht="21.95" customHeight="1">
      <c r="A16" s="639"/>
      <c r="B16" s="639"/>
      <c r="C16" s="639"/>
      <c r="D16" s="639"/>
      <c r="E16" s="639"/>
      <c r="F16" s="639"/>
      <c r="G16" s="639"/>
      <c r="H16" s="639"/>
      <c r="I16" s="639"/>
      <c r="J16" s="639"/>
      <c r="K16" s="639"/>
      <c r="L16" s="639"/>
      <c r="M16" s="639"/>
      <c r="O16" s="639"/>
      <c r="P16" s="639"/>
      <c r="Q16" s="639"/>
      <c r="R16" s="639"/>
      <c r="S16" s="639"/>
      <c r="T16" s="639"/>
      <c r="U16" s="639"/>
      <c r="V16" s="639"/>
      <c r="W16" s="639"/>
      <c r="X16" s="639"/>
      <c r="Y16" s="639"/>
      <c r="Z16" s="639"/>
      <c r="AA16" s="639"/>
      <c r="AG16" s="406"/>
    </row>
    <row r="17" spans="1:28" ht="21.95" customHeight="1">
      <c r="A17" s="639"/>
      <c r="B17" s="639"/>
      <c r="C17" s="639"/>
      <c r="D17" s="639"/>
      <c r="E17" s="639"/>
      <c r="F17" s="639"/>
      <c r="G17" s="639"/>
      <c r="H17" s="639"/>
      <c r="I17" s="639"/>
      <c r="J17" s="639"/>
      <c r="K17" s="639"/>
      <c r="L17" s="639"/>
      <c r="M17" s="639"/>
      <c r="O17" s="639"/>
      <c r="P17" s="639"/>
      <c r="Q17" s="639"/>
      <c r="R17" s="639"/>
      <c r="S17" s="639"/>
      <c r="T17" s="639"/>
      <c r="U17" s="639"/>
      <c r="V17" s="639"/>
      <c r="W17" s="639"/>
      <c r="X17" s="639"/>
      <c r="Y17" s="639"/>
      <c r="Z17" s="639"/>
      <c r="AA17" s="639"/>
    </row>
    <row r="18" spans="1:28" ht="21.95" customHeight="1">
      <c r="A18" s="639"/>
      <c r="B18" s="639"/>
      <c r="C18" s="639"/>
      <c r="D18" s="639"/>
      <c r="E18" s="639"/>
      <c r="F18" s="639"/>
      <c r="G18" s="639"/>
      <c r="H18" s="639"/>
      <c r="I18" s="639"/>
      <c r="J18" s="639"/>
      <c r="K18" s="639"/>
      <c r="L18" s="639"/>
      <c r="M18" s="639"/>
      <c r="O18" s="639"/>
      <c r="P18" s="639"/>
      <c r="Q18" s="639"/>
      <c r="R18" s="639"/>
      <c r="S18" s="639"/>
      <c r="T18" s="639"/>
      <c r="U18" s="639"/>
      <c r="V18" s="639"/>
      <c r="W18" s="639"/>
      <c r="X18" s="639"/>
      <c r="Y18" s="639"/>
      <c r="Z18" s="639"/>
      <c r="AA18" s="639"/>
    </row>
    <row r="19" spans="1:28" ht="21.95" customHeight="1">
      <c r="A19" s="639"/>
      <c r="B19" s="639"/>
      <c r="C19" s="639"/>
      <c r="D19" s="639"/>
      <c r="E19" s="639"/>
      <c r="F19" s="639"/>
      <c r="G19" s="639"/>
      <c r="H19" s="639"/>
      <c r="I19" s="639"/>
      <c r="J19" s="639"/>
      <c r="K19" s="639"/>
      <c r="L19" s="639"/>
      <c r="M19" s="639"/>
      <c r="O19" s="639"/>
      <c r="P19" s="639"/>
      <c r="Q19" s="639"/>
      <c r="R19" s="639"/>
      <c r="S19" s="639"/>
      <c r="T19" s="639"/>
      <c r="U19" s="639"/>
      <c r="V19" s="639"/>
      <c r="W19" s="639"/>
      <c r="X19" s="639"/>
      <c r="Y19" s="639"/>
      <c r="Z19" s="639"/>
      <c r="AA19" s="639"/>
    </row>
    <row r="20" spans="1:28" ht="21.95" customHeight="1">
      <c r="A20" s="639"/>
      <c r="B20" s="639"/>
      <c r="C20" s="639"/>
      <c r="D20" s="639"/>
      <c r="E20" s="639"/>
      <c r="F20" s="639"/>
      <c r="G20" s="639"/>
      <c r="H20" s="639"/>
      <c r="I20" s="639"/>
      <c r="J20" s="639"/>
      <c r="K20" s="639"/>
      <c r="L20" s="639"/>
      <c r="M20" s="639"/>
      <c r="O20" s="639"/>
      <c r="P20" s="639"/>
      <c r="Q20" s="639"/>
      <c r="R20" s="639"/>
      <c r="S20" s="639"/>
      <c r="T20" s="639"/>
      <c r="U20" s="639"/>
      <c r="V20" s="639"/>
      <c r="W20" s="639"/>
      <c r="X20" s="639"/>
      <c r="Y20" s="639"/>
      <c r="Z20" s="639"/>
      <c r="AA20" s="639"/>
    </row>
    <row r="21" spans="1:28" ht="21.95" customHeight="1">
      <c r="A21" s="639"/>
      <c r="B21" s="639"/>
      <c r="C21" s="639"/>
      <c r="D21" s="639"/>
      <c r="E21" s="639"/>
      <c r="F21" s="639"/>
      <c r="G21" s="639"/>
      <c r="H21" s="639"/>
      <c r="I21" s="639"/>
      <c r="J21" s="639"/>
      <c r="K21" s="639"/>
      <c r="L21" s="639"/>
      <c r="M21" s="639"/>
      <c r="O21" s="639"/>
      <c r="P21" s="639"/>
      <c r="Q21" s="639"/>
      <c r="R21" s="639"/>
      <c r="S21" s="639"/>
      <c r="T21" s="639"/>
      <c r="U21" s="639"/>
      <c r="V21" s="639"/>
      <c r="W21" s="639"/>
      <c r="X21" s="639"/>
      <c r="Y21" s="639"/>
      <c r="Z21" s="639"/>
      <c r="AA21" s="639"/>
    </row>
    <row r="22" spans="1:28" ht="21.95" customHeight="1">
      <c r="A22" s="639"/>
      <c r="B22" s="639"/>
      <c r="C22" s="639"/>
      <c r="D22" s="639"/>
      <c r="E22" s="639"/>
      <c r="F22" s="639"/>
      <c r="G22" s="639"/>
      <c r="H22" s="639"/>
      <c r="I22" s="639"/>
      <c r="J22" s="639"/>
      <c r="K22" s="639"/>
      <c r="L22" s="639"/>
      <c r="M22" s="639"/>
      <c r="O22" s="639"/>
      <c r="P22" s="639"/>
      <c r="Q22" s="639"/>
      <c r="R22" s="639"/>
      <c r="S22" s="639"/>
      <c r="T22" s="639"/>
      <c r="U22" s="639"/>
      <c r="V22" s="639"/>
      <c r="W22" s="639"/>
      <c r="X22" s="639"/>
      <c r="Y22" s="639"/>
      <c r="Z22" s="639"/>
      <c r="AA22" s="639"/>
    </row>
    <row r="23" spans="1:28" ht="21.95" customHeight="1">
      <c r="A23" s="639"/>
      <c r="B23" s="639"/>
      <c r="C23" s="639"/>
      <c r="D23" s="639"/>
      <c r="E23" s="639"/>
      <c r="F23" s="639"/>
      <c r="G23" s="639"/>
      <c r="H23" s="639"/>
      <c r="I23" s="639"/>
      <c r="J23" s="639"/>
      <c r="K23" s="639"/>
      <c r="L23" s="639"/>
      <c r="M23" s="639"/>
      <c r="O23" s="639"/>
      <c r="P23" s="639"/>
      <c r="Q23" s="639"/>
      <c r="R23" s="639"/>
      <c r="S23" s="639"/>
      <c r="T23" s="639"/>
      <c r="U23" s="639"/>
      <c r="V23" s="639"/>
      <c r="W23" s="639"/>
      <c r="X23" s="639"/>
      <c r="Y23" s="639"/>
      <c r="Z23" s="639"/>
      <c r="AA23" s="639"/>
    </row>
    <row r="24" spans="1:28" ht="21.95" customHeight="1">
      <c r="A24" s="639"/>
      <c r="B24" s="639"/>
      <c r="C24" s="639"/>
      <c r="D24" s="639"/>
      <c r="E24" s="639"/>
      <c r="F24" s="639"/>
      <c r="G24" s="639"/>
      <c r="H24" s="639"/>
      <c r="I24" s="639"/>
      <c r="J24" s="639"/>
      <c r="K24" s="639"/>
      <c r="L24" s="639"/>
      <c r="M24" s="639"/>
      <c r="O24" s="639"/>
      <c r="P24" s="639"/>
      <c r="Q24" s="639"/>
      <c r="R24" s="639"/>
      <c r="S24" s="639"/>
      <c r="T24" s="639"/>
      <c r="U24" s="639"/>
      <c r="V24" s="639"/>
      <c r="W24" s="639"/>
      <c r="X24" s="639"/>
      <c r="Y24" s="639"/>
      <c r="Z24" s="639"/>
      <c r="AA24" s="639"/>
    </row>
    <row r="25" spans="1:28" ht="21.95" customHeight="1">
      <c r="A25" s="639"/>
      <c r="B25" s="639"/>
      <c r="C25" s="639"/>
      <c r="D25" s="639"/>
      <c r="E25" s="639"/>
      <c r="F25" s="639"/>
      <c r="G25" s="639"/>
      <c r="H25" s="639"/>
      <c r="I25" s="639"/>
      <c r="J25" s="639"/>
      <c r="K25" s="639"/>
      <c r="L25" s="639"/>
      <c r="M25" s="639"/>
      <c r="O25" s="639"/>
      <c r="P25" s="639"/>
      <c r="Q25" s="639"/>
      <c r="R25" s="639"/>
      <c r="S25" s="639"/>
      <c r="T25" s="639"/>
      <c r="U25" s="639"/>
      <c r="V25" s="639"/>
      <c r="W25" s="639"/>
      <c r="X25" s="639"/>
      <c r="Y25" s="639"/>
      <c r="Z25" s="639"/>
      <c r="AA25" s="639"/>
    </row>
    <row r="26" spans="1:28" ht="21.95" customHeight="1">
      <c r="A26" s="3"/>
      <c r="B26" s="3"/>
      <c r="C26" s="3"/>
      <c r="D26" s="3"/>
      <c r="E26" s="3"/>
      <c r="F26" s="3"/>
      <c r="G26" s="3"/>
      <c r="H26" s="3"/>
      <c r="I26" s="3"/>
      <c r="J26" s="3"/>
      <c r="K26" s="3"/>
      <c r="L26" s="3"/>
      <c r="M26" s="3"/>
      <c r="N26" s="3"/>
      <c r="O26" s="3"/>
    </row>
    <row r="27" spans="1:28" ht="21.95" customHeight="1">
      <c r="A27" s="804" t="s">
        <v>200</v>
      </c>
      <c r="B27" s="804"/>
      <c r="C27" s="804"/>
      <c r="D27" s="804"/>
      <c r="E27" s="804"/>
      <c r="F27" s="804"/>
      <c r="G27" s="804"/>
      <c r="H27" s="804"/>
      <c r="I27" s="804"/>
      <c r="J27" s="804"/>
      <c r="K27" s="804"/>
      <c r="L27" s="804"/>
      <c r="M27" s="804"/>
      <c r="N27" s="804"/>
      <c r="O27" s="804"/>
      <c r="P27" s="804"/>
      <c r="Q27" s="804"/>
      <c r="R27" s="804"/>
      <c r="S27" s="804"/>
      <c r="T27" s="804"/>
      <c r="U27" s="804"/>
      <c r="V27" s="804"/>
      <c r="W27" s="804"/>
      <c r="X27" s="804"/>
      <c r="Y27" s="804"/>
      <c r="Z27" s="804"/>
      <c r="AA27" s="804"/>
      <c r="AB27" s="804"/>
    </row>
    <row r="28" spans="1:28" ht="21.95" customHeight="1">
      <c r="A28" s="803" t="s">
        <v>201</v>
      </c>
      <c r="B28" s="803"/>
      <c r="C28" s="803"/>
      <c r="D28" s="803"/>
      <c r="E28" s="803"/>
      <c r="F28" s="803"/>
      <c r="G28" s="803"/>
      <c r="H28" s="803"/>
      <c r="I28" s="803"/>
      <c r="J28" s="803"/>
      <c r="K28" s="803"/>
      <c r="L28" s="803"/>
      <c r="M28" s="803"/>
      <c r="N28" s="803"/>
      <c r="O28" s="803"/>
      <c r="P28" s="803"/>
      <c r="Q28" s="803"/>
      <c r="R28" s="803"/>
      <c r="S28" s="803"/>
      <c r="T28" s="803"/>
      <c r="U28" s="803"/>
      <c r="V28" s="803"/>
      <c r="W28" s="803"/>
      <c r="X28" s="803"/>
      <c r="Y28" s="803"/>
      <c r="Z28" s="803"/>
      <c r="AA28" s="803"/>
      <c r="AB28" s="803"/>
    </row>
    <row r="29" spans="1:28" ht="21.95" customHeight="1">
      <c r="A29" s="802" t="s">
        <v>202</v>
      </c>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row>
  </sheetData>
  <dataConsolidate link="1"/>
  <customSheetViews>
    <customSheetView guid="{75B5E8E9-8346-4EE8-9C6C-46A38DB1C943}" scale="115" showPageBreaks="1" fitToPage="1" printArea="1" view="pageBreakPreview">
      <selection activeCell="C4" sqref="C4"/>
      <colBreaks count="1" manualBreakCount="1">
        <brk id="1" max="35" man="1"/>
      </colBreaks>
      <pageMargins left="0" right="0.2" top="0" bottom="0" header="0" footer="0"/>
      <pageSetup paperSize="9" scale="92" orientation="landscape" r:id="rId1"/>
    </customSheetView>
    <customSheetView guid="{13512C7E-4D64-4772-B38D-5DF8639F80D8}" showPageBreaks="1" fitToPage="1" printArea="1" view="pageBreakPreview">
      <selection activeCell="W2" sqref="W2:AA2"/>
      <colBreaks count="1" manualBreakCount="1">
        <brk id="1" max="35" man="1"/>
      </colBreaks>
      <pageMargins left="0" right="0.2" top="0" bottom="0" header="0" footer="0"/>
      <pageSetup paperSize="9" scale="96" orientation="landscape" r:id="rId2"/>
    </customSheetView>
    <customSheetView guid="{B4FFAC30-8AEE-4080-8E68-C3EF05F8572A}" scale="115" showPageBreaks="1" fitToPage="1" printArea="1" view="pageBreakPreview">
      <selection activeCell="B4" sqref="B4:D4"/>
      <colBreaks count="1" manualBreakCount="1">
        <brk id="1" max="35" man="1"/>
      </colBreaks>
      <pageMargins left="0" right="0.2" top="0" bottom="0" header="0" footer="0"/>
      <pageSetup paperSize="9" scale="96" orientation="landscape" r:id="rId3"/>
    </customSheetView>
  </customSheetViews>
  <mergeCells count="79">
    <mergeCell ref="A1:AB1"/>
    <mergeCell ref="A27:AB27"/>
    <mergeCell ref="A28:AB28"/>
    <mergeCell ref="A29:AB29"/>
    <mergeCell ref="I3:AB3"/>
    <mergeCell ref="R4:AB4"/>
    <mergeCell ref="R5:AB13"/>
    <mergeCell ref="I7:J7"/>
    <mergeCell ref="I8:J8"/>
    <mergeCell ref="I9:J9"/>
    <mergeCell ref="M8:N8"/>
    <mergeCell ref="G13:H13"/>
    <mergeCell ref="M10:N10"/>
    <mergeCell ref="M11:N11"/>
    <mergeCell ref="M12:N12"/>
    <mergeCell ref="M13:N13"/>
    <mergeCell ref="O4:P4"/>
    <mergeCell ref="O13:P13"/>
    <mergeCell ref="O12:P12"/>
    <mergeCell ref="O11:P11"/>
    <mergeCell ref="O10:P10"/>
    <mergeCell ref="O9:P9"/>
    <mergeCell ref="O8:P8"/>
    <mergeCell ref="O7:P7"/>
    <mergeCell ref="O6:P6"/>
    <mergeCell ref="O5:P5"/>
    <mergeCell ref="G4:H4"/>
    <mergeCell ref="K5:L5"/>
    <mergeCell ref="K6:L6"/>
    <mergeCell ref="G12:H12"/>
    <mergeCell ref="I12:J12"/>
    <mergeCell ref="I10:J10"/>
    <mergeCell ref="I11:J11"/>
    <mergeCell ref="K10:L10"/>
    <mergeCell ref="K11:L11"/>
    <mergeCell ref="G7:H7"/>
    <mergeCell ref="K7:L7"/>
    <mergeCell ref="K8:L8"/>
    <mergeCell ref="K9:L9"/>
    <mergeCell ref="I4:J4"/>
    <mergeCell ref="I5:J5"/>
    <mergeCell ref="I6:J6"/>
    <mergeCell ref="K12:L12"/>
    <mergeCell ref="K13:L13"/>
    <mergeCell ref="I13:J13"/>
    <mergeCell ref="B12:D12"/>
    <mergeCell ref="B13:D13"/>
    <mergeCell ref="M5:N5"/>
    <mergeCell ref="M6:N6"/>
    <mergeCell ref="G5:H5"/>
    <mergeCell ref="G6:H6"/>
    <mergeCell ref="M7:N7"/>
    <mergeCell ref="M9:N9"/>
    <mergeCell ref="X2:AA2"/>
    <mergeCell ref="A3:H3"/>
    <mergeCell ref="G9:H9"/>
    <mergeCell ref="G10:H10"/>
    <mergeCell ref="G11:H11"/>
    <mergeCell ref="G8:H8"/>
    <mergeCell ref="K4:L4"/>
    <mergeCell ref="B4:D4"/>
    <mergeCell ref="B5:D5"/>
    <mergeCell ref="B6:D6"/>
    <mergeCell ref="B7:D7"/>
    <mergeCell ref="B8:D8"/>
    <mergeCell ref="B9:D9"/>
    <mergeCell ref="B10:D10"/>
    <mergeCell ref="B11:D11"/>
    <mergeCell ref="M4:N4"/>
    <mergeCell ref="E12:F12"/>
    <mergeCell ref="E13:F13"/>
    <mergeCell ref="E4:F4"/>
    <mergeCell ref="E5:F5"/>
    <mergeCell ref="E6:F6"/>
    <mergeCell ref="E7:F7"/>
    <mergeCell ref="E8:F8"/>
    <mergeCell ref="E9:F9"/>
    <mergeCell ref="E10:F10"/>
    <mergeCell ref="E11:F11"/>
  </mergeCells>
  <phoneticPr fontId="1"/>
  <pageMargins left="0" right="0.2" top="0" bottom="0" header="0" footer="0"/>
  <pageSetup paperSize="9" scale="90" orientation="landscape" r:id="rId4"/>
  <colBreaks count="1" manualBreakCount="1">
    <brk id="1" max="27" man="1"/>
  </colBreaks>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0">
    <tabColor rgb="FF0070C0"/>
    <pageSetUpPr fitToPage="1"/>
  </sheetPr>
  <dimension ref="A1:R27"/>
  <sheetViews>
    <sheetView view="pageBreakPreview" zoomScaleNormal="115" zoomScaleSheetLayoutView="115" zoomScalePageLayoutView="116" workbookViewId="0">
      <selection activeCell="J9" sqref="J9"/>
    </sheetView>
  </sheetViews>
  <sheetFormatPr defaultRowHeight="13.5"/>
  <cols>
    <col min="1" max="1" width="6.125" customWidth="1"/>
    <col min="2" max="2" width="12.625" customWidth="1"/>
    <col min="3" max="18" width="10.625" customWidth="1"/>
  </cols>
  <sheetData>
    <row r="1" spans="1:18" ht="66" customHeight="1">
      <c r="A1" s="1039"/>
      <c r="B1" s="1039"/>
      <c r="C1" s="1039"/>
      <c r="D1" s="1039"/>
      <c r="E1" s="1039"/>
      <c r="F1" s="1039"/>
      <c r="G1" s="1039"/>
      <c r="H1" s="1039"/>
      <c r="I1" s="1039"/>
      <c r="J1" s="1039"/>
      <c r="K1" s="1039"/>
      <c r="L1" s="1039"/>
      <c r="M1" s="1039"/>
      <c r="N1" s="1039"/>
      <c r="O1" s="1039"/>
    </row>
    <row r="2" spans="1:18" ht="17.100000000000001" customHeight="1"/>
    <row r="3" spans="1:18" s="1" customFormat="1" ht="20.100000000000001" customHeight="1">
      <c r="A3" s="202"/>
      <c r="B3" s="1040" t="s">
        <v>147</v>
      </c>
      <c r="C3" s="1040"/>
      <c r="D3" s="1040"/>
      <c r="E3" s="1040"/>
      <c r="F3" s="1040"/>
      <c r="G3"/>
      <c r="H3" s="36"/>
      <c r="I3" s="193"/>
      <c r="J3" s="1041"/>
      <c r="K3" s="1041"/>
      <c r="L3" s="1041"/>
      <c r="M3" s="1041"/>
      <c r="N3" s="1041"/>
      <c r="O3" s="191"/>
      <c r="P3"/>
      <c r="Q3"/>
      <c r="R3"/>
    </row>
    <row r="4" spans="1:18" s="1" customFormat="1" ht="20.100000000000001" customHeight="1">
      <c r="A4" s="202"/>
      <c r="B4" s="214"/>
      <c r="C4" s="214"/>
      <c r="D4" s="214"/>
      <c r="E4" s="214"/>
      <c r="F4" s="214"/>
      <c r="G4"/>
      <c r="H4" s="36"/>
      <c r="I4" s="193"/>
      <c r="J4" s="209"/>
      <c r="K4" s="209"/>
      <c r="L4" s="209"/>
      <c r="M4" s="209"/>
      <c r="N4" s="209"/>
      <c r="O4" s="191"/>
      <c r="P4"/>
      <c r="Q4"/>
      <c r="R4"/>
    </row>
    <row r="5" spans="1:18" ht="18" customHeight="1">
      <c r="A5" s="31"/>
      <c r="B5" s="88" t="s">
        <v>45</v>
      </c>
      <c r="C5" s="88" t="s">
        <v>49</v>
      </c>
      <c r="D5" s="88" t="s">
        <v>48</v>
      </c>
      <c r="E5" s="88" t="s">
        <v>47</v>
      </c>
      <c r="F5" s="88" t="s">
        <v>44</v>
      </c>
      <c r="G5" s="88" t="s">
        <v>43</v>
      </c>
      <c r="H5" s="88" t="s">
        <v>33</v>
      </c>
      <c r="J5" s="17"/>
      <c r="K5" s="17"/>
      <c r="L5" s="17"/>
      <c r="M5" s="17"/>
      <c r="N5" s="17"/>
      <c r="O5" s="17"/>
    </row>
    <row r="6" spans="1:18" ht="18" customHeight="1">
      <c r="A6" s="31" t="s">
        <v>86</v>
      </c>
      <c r="B6" s="38" t="str">
        <f>トータル!B318</f>
        <v>YM INCEPTION</v>
      </c>
      <c r="C6" s="121" t="str">
        <f>トータル!C318</f>
        <v>220S</v>
      </c>
      <c r="D6" s="121" t="str">
        <f>トータル!D318</f>
        <v>07/05-05</v>
      </c>
      <c r="E6" s="121" t="str">
        <f>トータル!F318</f>
        <v>07/02</v>
      </c>
      <c r="F6" s="121" t="str">
        <f>トータル!H318</f>
        <v>07/02</v>
      </c>
      <c r="G6" s="121" t="str">
        <f>トータル!I332</f>
        <v>07/14</v>
      </c>
      <c r="H6" s="175" t="s">
        <v>98</v>
      </c>
      <c r="I6" s="172"/>
      <c r="J6" s="67"/>
      <c r="K6" s="66"/>
      <c r="L6" s="68"/>
      <c r="M6" s="68"/>
      <c r="N6" s="68"/>
      <c r="O6" s="68"/>
    </row>
    <row r="7" spans="1:18" ht="18" customHeight="1">
      <c r="B7" s="38" t="str">
        <f>トータル!B319</f>
        <v>YM IMMENSE</v>
      </c>
      <c r="C7" s="121" t="str">
        <f>トータル!C319</f>
        <v>381S</v>
      </c>
      <c r="D7" s="121" t="str">
        <f>トータル!D319</f>
        <v>07/12-12</v>
      </c>
      <c r="E7" s="121" t="str">
        <f>トータル!F319</f>
        <v>07/09</v>
      </c>
      <c r="F7" s="121" t="str">
        <f>トータル!H319</f>
        <v>07/09</v>
      </c>
      <c r="G7" s="121" t="str">
        <f>トータル!I333</f>
        <v>07/21</v>
      </c>
      <c r="H7" s="175" t="s">
        <v>98</v>
      </c>
      <c r="I7" s="172"/>
      <c r="J7" s="67"/>
      <c r="K7" s="66"/>
      <c r="L7" s="68"/>
      <c r="M7" s="68"/>
      <c r="N7" s="68"/>
      <c r="O7" s="68"/>
    </row>
    <row r="8" spans="1:18" ht="18" customHeight="1">
      <c r="A8" s="31"/>
      <c r="B8" s="38" t="str">
        <f>トータル!B320</f>
        <v>YM IMPROVEMENT</v>
      </c>
      <c r="C8" s="121" t="str">
        <f>トータル!C320</f>
        <v>249S</v>
      </c>
      <c r="D8" s="121" t="str">
        <f>トータル!D320</f>
        <v>07/19-19</v>
      </c>
      <c r="E8" s="121" t="str">
        <f>トータル!F320</f>
        <v>07/16</v>
      </c>
      <c r="F8" s="121" t="str">
        <f>トータル!H320</f>
        <v>07/16</v>
      </c>
      <c r="G8" s="121" t="str">
        <f>トータル!I334</f>
        <v>07/28</v>
      </c>
      <c r="H8" s="175" t="s">
        <v>98</v>
      </c>
      <c r="I8" s="172"/>
      <c r="J8" s="67"/>
      <c r="K8" s="66"/>
      <c r="L8" s="68"/>
      <c r="M8" s="68"/>
      <c r="N8" s="68"/>
      <c r="O8" s="68"/>
    </row>
    <row r="9" spans="1:18" ht="18" customHeight="1">
      <c r="B9" s="38" t="str">
        <f>トータル!B321</f>
        <v>YM IMAGE</v>
      </c>
      <c r="C9" s="121" t="str">
        <f>トータル!C321</f>
        <v>194S</v>
      </c>
      <c r="D9" s="121" t="str">
        <f>トータル!D321</f>
        <v>07/26-26</v>
      </c>
      <c r="E9" s="121" t="str">
        <f>トータル!F321</f>
        <v>07/23</v>
      </c>
      <c r="F9" s="121" t="str">
        <f>トータル!H321</f>
        <v>07/23</v>
      </c>
      <c r="G9" s="121" t="str">
        <f>トータル!I335</f>
        <v>08/04</v>
      </c>
      <c r="H9" s="175" t="s">
        <v>98</v>
      </c>
      <c r="I9" s="31"/>
      <c r="J9" s="67"/>
      <c r="K9" s="66"/>
      <c r="L9" s="68"/>
      <c r="M9" s="68"/>
      <c r="N9" s="68"/>
      <c r="O9" s="68"/>
    </row>
    <row r="10" spans="1:18" ht="18" customHeight="1">
      <c r="B10" s="38" t="str">
        <f>トータル!B322</f>
        <v>YM INCEPTION</v>
      </c>
      <c r="C10" s="121" t="str">
        <f>トータル!C322</f>
        <v>221S</v>
      </c>
      <c r="D10" s="121" t="str">
        <f>トータル!D322</f>
        <v>08/02-02</v>
      </c>
      <c r="E10" s="121" t="str">
        <f>トータル!F322</f>
        <v>07/30</v>
      </c>
      <c r="F10" s="121" t="str">
        <f>トータル!H322</f>
        <v>07/30</v>
      </c>
      <c r="G10" s="121" t="str">
        <f>トータル!I336</f>
        <v>08/11</v>
      </c>
      <c r="H10" s="175" t="s">
        <v>98</v>
      </c>
      <c r="J10" s="67"/>
      <c r="K10" s="66"/>
      <c r="L10" s="68"/>
      <c r="M10" s="68"/>
      <c r="N10" s="68"/>
      <c r="O10" s="68"/>
    </row>
    <row r="11" spans="1:18" ht="18" customHeight="1">
      <c r="B11" s="38" t="str">
        <f>トータル!B323</f>
        <v>YM IMMENSE</v>
      </c>
      <c r="C11" s="121" t="str">
        <f>トータル!C323</f>
        <v>382S</v>
      </c>
      <c r="D11" s="121" t="str">
        <f>トータル!D323</f>
        <v>08/09-09</v>
      </c>
      <c r="E11" s="121" t="str">
        <f>トータル!F323</f>
        <v>08/06</v>
      </c>
      <c r="F11" s="121" t="str">
        <f>トータル!H323</f>
        <v>08/06</v>
      </c>
      <c r="G11" s="121" t="str">
        <f>トータル!I337</f>
        <v>08/18</v>
      </c>
      <c r="H11" s="175" t="s">
        <v>98</v>
      </c>
      <c r="J11" s="204"/>
      <c r="K11" s="206"/>
      <c r="L11" s="102"/>
      <c r="M11" s="102"/>
      <c r="N11" s="102"/>
      <c r="O11" s="102"/>
      <c r="Q11" s="311"/>
    </row>
    <row r="12" spans="1:18" ht="18" customHeight="1">
      <c r="B12" s="38" t="str">
        <f>トータル!B324</f>
        <v>YM IMPROVEMENT</v>
      </c>
      <c r="C12" s="121" t="str">
        <f>トータル!C324</f>
        <v>250S</v>
      </c>
      <c r="D12" s="121" t="str">
        <f>トータル!D324</f>
        <v>08/16-16</v>
      </c>
      <c r="E12" s="121" t="str">
        <f>トータル!F324</f>
        <v>08/13</v>
      </c>
      <c r="F12" s="121" t="str">
        <f>トータル!H324</f>
        <v>08/13</v>
      </c>
      <c r="G12" s="121" t="str">
        <f>トータル!I338</f>
        <v>08/25</v>
      </c>
      <c r="H12" s="175" t="s">
        <v>98</v>
      </c>
      <c r="J12" s="204"/>
      <c r="K12" s="206"/>
      <c r="L12" s="102"/>
      <c r="M12" s="102"/>
      <c r="N12" s="102"/>
      <c r="O12" s="102"/>
      <c r="Q12" s="312"/>
    </row>
    <row r="13" spans="1:18" ht="17.45" customHeight="1">
      <c r="B13" s="38" t="str">
        <f>トータル!B325</f>
        <v>YM IMAGE</v>
      </c>
      <c r="C13" s="121" t="str">
        <f>トータル!C325</f>
        <v>195S</v>
      </c>
      <c r="D13" s="121" t="str">
        <f>トータル!D325</f>
        <v>08/23-23</v>
      </c>
      <c r="E13" s="121" t="str">
        <f>トータル!F325</f>
        <v>08/20</v>
      </c>
      <c r="F13" s="121" t="str">
        <f>トータル!H325</f>
        <v>08/20</v>
      </c>
      <c r="G13" s="121" t="str">
        <f>トータル!I339</f>
        <v>09/01</v>
      </c>
      <c r="H13" s="175" t="s">
        <v>98</v>
      </c>
      <c r="J13" s="204"/>
      <c r="K13" s="206"/>
      <c r="L13" s="102"/>
      <c r="M13" s="102"/>
      <c r="N13" s="102"/>
      <c r="O13" s="102"/>
      <c r="Q13" s="313"/>
    </row>
    <row r="14" spans="1:18" ht="17.45" customHeight="1">
      <c r="A14" s="216"/>
      <c r="B14" s="287"/>
      <c r="C14" s="268"/>
      <c r="D14" s="268"/>
      <c r="E14" s="268"/>
      <c r="F14" s="268"/>
      <c r="G14" s="268"/>
      <c r="H14" s="269"/>
      <c r="J14" s="204"/>
      <c r="K14" s="206"/>
      <c r="L14" s="102"/>
      <c r="M14" s="102"/>
      <c r="N14" s="102"/>
      <c r="O14" s="102"/>
      <c r="Q14" s="314"/>
    </row>
    <row r="15" spans="1:18" ht="19.5" customHeight="1">
      <c r="B15" s="270"/>
      <c r="C15" s="271"/>
      <c r="D15" s="271"/>
      <c r="E15" s="271"/>
      <c r="F15" s="271"/>
      <c r="G15" s="271"/>
      <c r="H15" s="271"/>
      <c r="I15" s="13"/>
      <c r="J15" s="7"/>
      <c r="K15" s="5"/>
      <c r="L15" s="5"/>
      <c r="M15" s="5"/>
      <c r="N15" s="5"/>
    </row>
    <row r="16" spans="1:18" ht="18" customHeight="1">
      <c r="B16" s="64"/>
      <c r="C16" s="66"/>
      <c r="D16" s="68"/>
      <c r="E16" s="68"/>
      <c r="F16" s="68"/>
      <c r="G16" s="68"/>
      <c r="H16" s="205"/>
    </row>
    <row r="17" spans="1:15" ht="18" customHeight="1">
      <c r="B17" s="64"/>
      <c r="C17" s="66"/>
      <c r="D17" s="68"/>
      <c r="E17" s="68"/>
      <c r="F17" s="68"/>
      <c r="G17" s="68"/>
      <c r="H17" s="205"/>
    </row>
    <row r="18" spans="1:15" ht="18" customHeight="1">
      <c r="B18" s="64"/>
      <c r="C18" s="66"/>
      <c r="D18" s="68"/>
      <c r="E18" s="68"/>
      <c r="F18" s="68"/>
      <c r="G18" s="68"/>
      <c r="H18" s="205"/>
    </row>
    <row r="19" spans="1:15" ht="18" customHeight="1">
      <c r="B19" s="64"/>
      <c r="C19" s="66"/>
      <c r="D19" s="68"/>
      <c r="E19" s="68"/>
      <c r="F19" s="68"/>
      <c r="G19" s="68"/>
      <c r="H19" s="205"/>
    </row>
    <row r="20" spans="1:15" ht="18" customHeight="1">
      <c r="B20" s="64"/>
      <c r="C20" s="66"/>
      <c r="D20" s="68"/>
      <c r="E20" s="68"/>
      <c r="F20" s="68"/>
      <c r="G20" s="68"/>
      <c r="H20" s="205"/>
    </row>
    <row r="21" spans="1:15" ht="18" customHeight="1">
      <c r="B21" s="64"/>
      <c r="C21" s="66"/>
      <c r="D21" s="68"/>
      <c r="E21" s="68"/>
      <c r="F21" s="68"/>
      <c r="G21" s="68"/>
      <c r="H21" s="205"/>
    </row>
    <row r="22" spans="1:15" ht="18" customHeight="1">
      <c r="B22" s="64"/>
      <c r="C22" s="66"/>
      <c r="D22" s="68"/>
      <c r="E22" s="68"/>
      <c r="F22" s="68"/>
      <c r="G22" s="68"/>
      <c r="H22" s="205"/>
    </row>
    <row r="23" spans="1:15" ht="18" customHeight="1">
      <c r="B23" s="64"/>
      <c r="C23" s="66"/>
      <c r="D23" s="68"/>
      <c r="E23" s="68"/>
      <c r="F23" s="68"/>
      <c r="G23" s="68"/>
      <c r="H23" s="205"/>
    </row>
    <row r="24" spans="1:15" ht="18" customHeight="1">
      <c r="B24" s="210"/>
      <c r="C24" s="211"/>
      <c r="D24" s="212"/>
      <c r="E24" s="212"/>
      <c r="F24" s="212"/>
      <c r="G24" s="212"/>
      <c r="H24" s="208"/>
    </row>
    <row r="25" spans="1:15" ht="16.5" customHeight="1">
      <c r="A25" s="3"/>
      <c r="B25" s="3"/>
      <c r="C25" s="3"/>
      <c r="D25" s="3"/>
      <c r="E25" s="3"/>
      <c r="F25" s="3"/>
      <c r="G25" s="3"/>
      <c r="H25" s="3"/>
    </row>
    <row r="27" spans="1:15">
      <c r="A27" s="3"/>
      <c r="I27" s="3"/>
      <c r="J27" s="3"/>
      <c r="K27" s="3"/>
      <c r="L27" s="3"/>
      <c r="M27" s="3"/>
      <c r="N27" s="3"/>
      <c r="O27" s="3"/>
    </row>
  </sheetData>
  <dataConsolidate link="1"/>
  <customSheetViews>
    <customSheetView guid="{9AD2D9A2-7B39-4E64-9049-BFF191862482}" scale="115" showPageBreaks="1" fitToPage="1" printArea="1" view="pageBreakPreview">
      <selection activeCell="P14" sqref="P14"/>
      <colBreaks count="1" manualBreakCount="1">
        <brk id="1" max="29" man="1"/>
      </colBreaks>
      <pageMargins left="0" right="0.2" top="0" bottom="0" header="0" footer="0"/>
      <pageSetup paperSize="9" scale="93" orientation="landscape" r:id="rId1"/>
    </customSheetView>
    <customSheetView guid="{75B5E8E9-8346-4EE8-9C6C-46A38DB1C943}" scale="115" showPageBreaks="1" fitToPage="1" printArea="1" view="pageBreakPreview">
      <selection activeCell="A25" sqref="A25:XFD25"/>
      <colBreaks count="1" manualBreakCount="1">
        <brk id="1" max="29" man="1"/>
      </colBreaks>
      <pageMargins left="0" right="0.2" top="0" bottom="0" header="0" footer="0"/>
      <pageSetup paperSize="9" scale="93" orientation="landscape" r:id="rId2"/>
    </customSheetView>
    <customSheetView guid="{13512C7E-4D64-4772-B38D-5DF8639F80D8}" scale="115" showPageBreaks="1" fitToPage="1" printArea="1" state="hidden" view="pageBreakPreview">
      <selection activeCell="A25" sqref="A25:XFD25"/>
      <colBreaks count="1" manualBreakCount="1">
        <brk id="1" max="29" man="1"/>
      </colBreaks>
      <pageMargins left="0" right="0.2" top="0" bottom="0" header="0" footer="0"/>
      <pageSetup paperSize="9" scale="93" orientation="landscape" r:id="rId3"/>
    </customSheetView>
    <customSheetView guid="{B4FFAC30-8AEE-4080-8E68-C3EF05F8572A}" showPageBreaks="1" fitToPage="1" printArea="1" state="hidden" view="pageBreakPreview">
      <selection activeCell="J9" sqref="J9"/>
      <colBreaks count="1" manualBreakCount="1">
        <brk id="1" max="35" man="1"/>
      </colBreaks>
      <pageMargins left="0" right="0.2" top="0" bottom="0" header="0" footer="0"/>
      <pageSetup paperSize="9" scale="93" orientation="landscape" r:id="rId4"/>
    </customSheetView>
  </customSheetViews>
  <mergeCells count="3">
    <mergeCell ref="J3:N3"/>
    <mergeCell ref="A1:O1"/>
    <mergeCell ref="B3:F3"/>
  </mergeCells>
  <phoneticPr fontId="1"/>
  <pageMargins left="0" right="0.2" top="0" bottom="0" header="0" footer="0"/>
  <pageSetup paperSize="9" scale="93" orientation="landscape" r:id="rId5"/>
  <colBreaks count="1" manualBreakCount="1">
    <brk id="1" max="35" man="1"/>
  </colBreaks>
  <drawing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AD29"/>
  <sheetViews>
    <sheetView view="pageBreakPreview" zoomScale="85" zoomScaleNormal="115" zoomScaleSheetLayoutView="85" zoomScalePageLayoutView="116" workbookViewId="0">
      <selection activeCell="P4" sqref="P4:AE4"/>
    </sheetView>
  </sheetViews>
  <sheetFormatPr defaultColWidth="9" defaultRowHeight="13.5"/>
  <cols>
    <col min="1" max="27" width="5.625" style="389" customWidth="1"/>
    <col min="28" max="30" width="10.625" style="389" customWidth="1"/>
    <col min="31" max="16384" width="9" style="389"/>
  </cols>
  <sheetData>
    <row r="1" spans="1:30" ht="66" customHeight="1">
      <c r="A1" s="827" t="s">
        <v>473</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row>
    <row r="2" spans="1:30" ht="21.95" customHeight="1">
      <c r="W2" s="453" t="s">
        <v>222</v>
      </c>
      <c r="X2" s="772">
        <f ca="1">TODAY()</f>
        <v>45478</v>
      </c>
      <c r="Y2" s="772"/>
      <c r="Z2" s="772"/>
      <c r="AA2" s="772"/>
    </row>
    <row r="3" spans="1:30" s="1" customFormat="1" ht="21.95" customHeight="1">
      <c r="A3" s="1042" t="s">
        <v>147</v>
      </c>
      <c r="B3" s="1042"/>
      <c r="C3" s="1042"/>
      <c r="D3" s="1042"/>
      <c r="E3" s="1042"/>
      <c r="F3" s="1042"/>
      <c r="G3" s="1042"/>
      <c r="H3" s="1042"/>
      <c r="I3" s="1042"/>
      <c r="J3" s="1045" t="s">
        <v>649</v>
      </c>
      <c r="K3" s="1045"/>
      <c r="L3" s="1045"/>
      <c r="M3" s="1045"/>
      <c r="N3" s="1045"/>
      <c r="O3" s="1045"/>
      <c r="P3" s="1045"/>
      <c r="Q3" s="1045"/>
      <c r="R3" s="1045"/>
      <c r="S3" s="1045"/>
      <c r="T3" s="1045"/>
      <c r="U3" s="1045"/>
      <c r="V3" s="1045"/>
      <c r="W3" s="1045"/>
      <c r="X3" s="1045"/>
      <c r="Y3" s="1045"/>
      <c r="Z3" s="1045"/>
      <c r="AA3" s="1045"/>
      <c r="AB3" s="1045"/>
      <c r="AC3" s="389"/>
      <c r="AD3" s="389"/>
    </row>
    <row r="4" spans="1:30" ht="21.95" customHeight="1">
      <c r="A4" s="429" t="s">
        <v>195</v>
      </c>
      <c r="B4" s="776" t="s">
        <v>0</v>
      </c>
      <c r="C4" s="776"/>
      <c r="D4" s="776"/>
      <c r="E4" s="776"/>
      <c r="F4" s="776" t="s">
        <v>1</v>
      </c>
      <c r="G4" s="776"/>
      <c r="H4" s="776" t="s">
        <v>347</v>
      </c>
      <c r="I4" s="776"/>
      <c r="J4" s="776" t="s">
        <v>349</v>
      </c>
      <c r="K4" s="776"/>
      <c r="L4" s="776" t="s">
        <v>348</v>
      </c>
      <c r="M4" s="776"/>
      <c r="N4" s="776" t="s">
        <v>43</v>
      </c>
      <c r="O4" s="776"/>
      <c r="P4" s="776" t="s">
        <v>33</v>
      </c>
      <c r="Q4" s="776"/>
      <c r="S4" s="773" t="s">
        <v>191</v>
      </c>
      <c r="T4" s="773"/>
      <c r="U4" s="773"/>
      <c r="V4" s="773"/>
      <c r="W4" s="773"/>
      <c r="X4" s="773"/>
      <c r="Y4" s="773"/>
      <c r="Z4" s="773"/>
      <c r="AA4" s="773"/>
      <c r="AB4" s="773"/>
    </row>
    <row r="5" spans="1:30" ht="21.95" customHeight="1">
      <c r="A5" s="430" t="str">
        <f>トータル!A332&amp;""</f>
        <v/>
      </c>
      <c r="B5" s="939" t="str">
        <f>トータル!B332</f>
        <v>ACX CRYSTAL</v>
      </c>
      <c r="C5" s="939"/>
      <c r="D5" s="939"/>
      <c r="E5" s="939"/>
      <c r="F5" s="831" t="str">
        <f>トータル!C332</f>
        <v>296S</v>
      </c>
      <c r="G5" s="831"/>
      <c r="H5" s="831" t="str">
        <f>トータル!D332</f>
        <v>07/06-06</v>
      </c>
      <c r="I5" s="831"/>
      <c r="J5" s="1044" t="str">
        <f>トータル!F332</f>
        <v>07/03</v>
      </c>
      <c r="K5" s="831"/>
      <c r="L5" s="1044" t="str">
        <f>トータル!H332</f>
        <v>07/03</v>
      </c>
      <c r="M5" s="831"/>
      <c r="N5" s="1044" t="str">
        <f>トータル!I332</f>
        <v>07/14</v>
      </c>
      <c r="O5" s="831"/>
      <c r="P5" s="1044" t="str">
        <f>トータル!K332</f>
        <v>ONE</v>
      </c>
      <c r="Q5" s="831"/>
      <c r="S5" s="1046"/>
      <c r="T5" s="1046"/>
      <c r="U5" s="1046"/>
      <c r="V5" s="1046"/>
      <c r="W5" s="1046"/>
      <c r="X5" s="1046"/>
      <c r="Y5" s="1046"/>
      <c r="Z5" s="1046"/>
      <c r="AA5" s="1046"/>
      <c r="AB5" s="1046"/>
    </row>
    <row r="6" spans="1:30" ht="21.95" customHeight="1">
      <c r="A6" s="430" t="str">
        <f>トータル!A333&amp;""</f>
        <v/>
      </c>
      <c r="B6" s="939" t="str">
        <f>トータル!B333</f>
        <v>RITA</v>
      </c>
      <c r="C6" s="939"/>
      <c r="D6" s="939"/>
      <c r="E6" s="939"/>
      <c r="F6" s="831" t="str">
        <f>トータル!C333</f>
        <v>058S</v>
      </c>
      <c r="G6" s="831"/>
      <c r="H6" s="831" t="str">
        <f>トータル!D333</f>
        <v>07/13-13</v>
      </c>
      <c r="I6" s="831"/>
      <c r="J6" s="1044" t="str">
        <f>トータル!F333</f>
        <v>07/10</v>
      </c>
      <c r="K6" s="831"/>
      <c r="L6" s="1044" t="str">
        <f>トータル!H333</f>
        <v>07/10</v>
      </c>
      <c r="M6" s="831"/>
      <c r="N6" s="1044" t="str">
        <f>トータル!I333</f>
        <v>07/21</v>
      </c>
      <c r="O6" s="831"/>
      <c r="P6" s="1044" t="str">
        <f>トータル!K333</f>
        <v>ONE</v>
      </c>
      <c r="Q6" s="831"/>
      <c r="S6" s="1046"/>
      <c r="T6" s="1046"/>
      <c r="U6" s="1046"/>
      <c r="V6" s="1046"/>
      <c r="W6" s="1046"/>
      <c r="X6" s="1046"/>
      <c r="Y6" s="1046"/>
      <c r="Z6" s="1046"/>
      <c r="AA6" s="1046"/>
      <c r="AB6" s="1046"/>
    </row>
    <row r="7" spans="1:30" ht="21.95" customHeight="1">
      <c r="A7" s="430" t="str">
        <f>トータル!A334&amp;""</f>
        <v/>
      </c>
      <c r="B7" s="939" t="str">
        <f>トータル!B334</f>
        <v>ACX PEARL</v>
      </c>
      <c r="C7" s="939"/>
      <c r="D7" s="939"/>
      <c r="E7" s="939"/>
      <c r="F7" s="831" t="str">
        <f>トータル!C334</f>
        <v>259S</v>
      </c>
      <c r="G7" s="831"/>
      <c r="H7" s="831" t="str">
        <f>トータル!D334</f>
        <v>07/20-20</v>
      </c>
      <c r="I7" s="831"/>
      <c r="J7" s="1044" t="str">
        <f>トータル!F334</f>
        <v>07/17</v>
      </c>
      <c r="K7" s="831"/>
      <c r="L7" s="1044" t="str">
        <f>トータル!H334</f>
        <v>07/17</v>
      </c>
      <c r="M7" s="831"/>
      <c r="N7" s="1044" t="str">
        <f>トータル!I334</f>
        <v>07/28</v>
      </c>
      <c r="O7" s="1044"/>
      <c r="P7" s="1044" t="str">
        <f>トータル!K334</f>
        <v>ONE</v>
      </c>
      <c r="Q7" s="831"/>
      <c r="S7" s="1046"/>
      <c r="T7" s="1046"/>
      <c r="U7" s="1046"/>
      <c r="V7" s="1046"/>
      <c r="W7" s="1046"/>
      <c r="X7" s="1046"/>
      <c r="Y7" s="1046"/>
      <c r="Z7" s="1046"/>
      <c r="AA7" s="1046"/>
      <c r="AB7" s="1046"/>
    </row>
    <row r="8" spans="1:30" ht="21.95" customHeight="1">
      <c r="A8" s="430" t="str">
        <f>トータル!A335&amp;""</f>
        <v/>
      </c>
      <c r="B8" s="939" t="str">
        <f>トータル!B335</f>
        <v>ACX CRYSTAL</v>
      </c>
      <c r="C8" s="939"/>
      <c r="D8" s="939"/>
      <c r="E8" s="939"/>
      <c r="F8" s="831" t="str">
        <f>トータル!C335</f>
        <v>297S</v>
      </c>
      <c r="G8" s="831"/>
      <c r="H8" s="831" t="str">
        <f>トータル!D335</f>
        <v>07/27-27</v>
      </c>
      <c r="I8" s="831"/>
      <c r="J8" s="1044" t="str">
        <f>トータル!F335</f>
        <v>07/24</v>
      </c>
      <c r="K8" s="831"/>
      <c r="L8" s="1044" t="str">
        <f>トータル!H335</f>
        <v>07/24</v>
      </c>
      <c r="M8" s="831"/>
      <c r="N8" s="1044" t="str">
        <f>トータル!I335</f>
        <v>08/04</v>
      </c>
      <c r="O8" s="831"/>
      <c r="P8" s="1044" t="str">
        <f>トータル!K335</f>
        <v>ONE</v>
      </c>
      <c r="Q8" s="831"/>
      <c r="S8" s="1046"/>
      <c r="T8" s="1046"/>
      <c r="U8" s="1046"/>
      <c r="V8" s="1046"/>
      <c r="W8" s="1046"/>
      <c r="X8" s="1046"/>
      <c r="Y8" s="1046"/>
      <c r="Z8" s="1046"/>
      <c r="AA8" s="1046"/>
      <c r="AB8" s="1046"/>
    </row>
    <row r="9" spans="1:30" ht="21.95" customHeight="1">
      <c r="A9" s="430" t="str">
        <f>トータル!A336&amp;""</f>
        <v/>
      </c>
      <c r="B9" s="939" t="str">
        <f>トータル!B336</f>
        <v>RITA</v>
      </c>
      <c r="C9" s="939"/>
      <c r="D9" s="939"/>
      <c r="E9" s="939"/>
      <c r="F9" s="831" t="str">
        <f>トータル!C336</f>
        <v>059S</v>
      </c>
      <c r="G9" s="831"/>
      <c r="H9" s="831" t="str">
        <f>トータル!D336</f>
        <v>08/03-03</v>
      </c>
      <c r="I9" s="831"/>
      <c r="J9" s="1044" t="str">
        <f>トータル!F336</f>
        <v>07/31</v>
      </c>
      <c r="K9" s="831"/>
      <c r="L9" s="1044" t="str">
        <f>トータル!H336</f>
        <v>07/31</v>
      </c>
      <c r="M9" s="831"/>
      <c r="N9" s="1044" t="str">
        <f>トータル!I336</f>
        <v>08/11</v>
      </c>
      <c r="O9" s="831"/>
      <c r="P9" s="1044" t="str">
        <f>トータル!K336</f>
        <v>ONE</v>
      </c>
      <c r="Q9" s="831"/>
      <c r="S9" s="1046"/>
      <c r="T9" s="1046"/>
      <c r="U9" s="1046"/>
      <c r="V9" s="1046"/>
      <c r="W9" s="1046"/>
      <c r="X9" s="1046"/>
      <c r="Y9" s="1046"/>
      <c r="Z9" s="1046"/>
      <c r="AA9" s="1046"/>
      <c r="AB9" s="1046"/>
    </row>
    <row r="10" spans="1:30" ht="21.95" customHeight="1">
      <c r="A10" s="430" t="str">
        <f>トータル!A337&amp;""</f>
        <v/>
      </c>
      <c r="B10" s="939" t="str">
        <f>トータル!B337</f>
        <v>ACX PEARL</v>
      </c>
      <c r="C10" s="939"/>
      <c r="D10" s="939"/>
      <c r="E10" s="939"/>
      <c r="F10" s="831" t="str">
        <f>トータル!C337</f>
        <v>260S</v>
      </c>
      <c r="G10" s="831"/>
      <c r="H10" s="831" t="str">
        <f>トータル!D337</f>
        <v>08/10-10</v>
      </c>
      <c r="I10" s="831"/>
      <c r="J10" s="1044" t="str">
        <f>トータル!F337</f>
        <v>08/07</v>
      </c>
      <c r="K10" s="831"/>
      <c r="L10" s="1044" t="str">
        <f>トータル!H337</f>
        <v>08/07</v>
      </c>
      <c r="M10" s="831"/>
      <c r="N10" s="1044" t="str">
        <f>トータル!I337</f>
        <v>08/18</v>
      </c>
      <c r="O10" s="831"/>
      <c r="P10" s="1044" t="str">
        <f>トータル!K337</f>
        <v>ONE</v>
      </c>
      <c r="Q10" s="831"/>
      <c r="S10" s="1046"/>
      <c r="T10" s="1046"/>
      <c r="U10" s="1046"/>
      <c r="V10" s="1046"/>
      <c r="W10" s="1046"/>
      <c r="X10" s="1046"/>
      <c r="Y10" s="1046"/>
      <c r="Z10" s="1046"/>
      <c r="AA10" s="1046"/>
      <c r="AB10" s="1046"/>
    </row>
    <row r="11" spans="1:30" ht="21.95" customHeight="1">
      <c r="A11" s="430" t="str">
        <f>トータル!A338&amp;""</f>
        <v/>
      </c>
      <c r="B11" s="939" t="str">
        <f>トータル!B338</f>
        <v>ACX CRYSTAL</v>
      </c>
      <c r="C11" s="939"/>
      <c r="D11" s="939"/>
      <c r="E11" s="939"/>
      <c r="F11" s="831" t="str">
        <f>トータル!C338</f>
        <v>298S</v>
      </c>
      <c r="G11" s="831"/>
      <c r="H11" s="831" t="str">
        <f>トータル!D338</f>
        <v>08/17-17</v>
      </c>
      <c r="I11" s="831"/>
      <c r="J11" s="1044" t="str">
        <f>トータル!F338</f>
        <v>08/14</v>
      </c>
      <c r="K11" s="831"/>
      <c r="L11" s="1044" t="str">
        <f>トータル!H338</f>
        <v>08/14</v>
      </c>
      <c r="M11" s="831"/>
      <c r="N11" s="1044" t="str">
        <f>トータル!I338</f>
        <v>08/25</v>
      </c>
      <c r="O11" s="831"/>
      <c r="P11" s="1044" t="str">
        <f>トータル!K338</f>
        <v>ONE</v>
      </c>
      <c r="Q11" s="831"/>
      <c r="S11" s="1046"/>
      <c r="T11" s="1046"/>
      <c r="U11" s="1046"/>
      <c r="V11" s="1046"/>
      <c r="W11" s="1046"/>
      <c r="X11" s="1046"/>
      <c r="Y11" s="1046"/>
      <c r="Z11" s="1046"/>
      <c r="AA11" s="1046"/>
      <c r="AB11" s="1046"/>
    </row>
    <row r="12" spans="1:30" ht="21.95" customHeight="1">
      <c r="A12" s="430" t="str">
        <f>トータル!A339&amp;""</f>
        <v/>
      </c>
      <c r="B12" s="939" t="str">
        <f>トータル!B339</f>
        <v>RITA</v>
      </c>
      <c r="C12" s="939"/>
      <c r="D12" s="939"/>
      <c r="E12" s="939"/>
      <c r="F12" s="831" t="str">
        <f>トータル!C339</f>
        <v>060S</v>
      </c>
      <c r="G12" s="831"/>
      <c r="H12" s="831" t="str">
        <f>トータル!D339</f>
        <v>08/24-24</v>
      </c>
      <c r="I12" s="831"/>
      <c r="J12" s="1044" t="str">
        <f>トータル!F339</f>
        <v>08/21</v>
      </c>
      <c r="K12" s="831"/>
      <c r="L12" s="1044" t="str">
        <f>トータル!H339</f>
        <v>08/21</v>
      </c>
      <c r="M12" s="831"/>
      <c r="N12" s="1044" t="str">
        <f>トータル!I339</f>
        <v>09/01</v>
      </c>
      <c r="O12" s="831"/>
      <c r="P12" s="1044" t="str">
        <f>トータル!K339</f>
        <v>ONE</v>
      </c>
      <c r="Q12" s="831"/>
      <c r="S12" s="1046"/>
      <c r="T12" s="1046"/>
      <c r="U12" s="1046"/>
      <c r="V12" s="1046"/>
      <c r="W12" s="1046"/>
      <c r="X12" s="1046"/>
      <c r="Y12" s="1046"/>
      <c r="Z12" s="1046"/>
      <c r="AA12" s="1046"/>
      <c r="AB12" s="1046"/>
    </row>
    <row r="13" spans="1:30" ht="21.95" customHeight="1">
      <c r="A13" s="631" t="str">
        <f>トータル!A340&amp;""</f>
        <v/>
      </c>
      <c r="B13" s="938"/>
      <c r="C13" s="938"/>
      <c r="D13" s="938"/>
      <c r="E13" s="938"/>
      <c r="F13" s="845"/>
      <c r="G13" s="845"/>
      <c r="H13" s="845"/>
      <c r="I13" s="845"/>
      <c r="J13" s="845"/>
      <c r="K13" s="845"/>
      <c r="L13" s="845"/>
      <c r="M13" s="845"/>
      <c r="N13" s="845"/>
      <c r="O13" s="845"/>
      <c r="P13" s="849"/>
      <c r="Q13" s="849"/>
      <c r="S13" s="1046"/>
      <c r="T13" s="1046"/>
      <c r="U13" s="1046"/>
      <c r="V13" s="1046"/>
      <c r="W13" s="1046"/>
      <c r="X13" s="1046"/>
      <c r="Y13" s="1046"/>
      <c r="Z13" s="1046"/>
      <c r="AA13" s="1046"/>
      <c r="AB13" s="1046"/>
    </row>
    <row r="14" spans="1:30" ht="21.95" customHeight="1">
      <c r="B14" s="270"/>
      <c r="C14" s="270"/>
      <c r="D14" s="270"/>
      <c r="E14" s="270"/>
      <c r="F14" s="271"/>
      <c r="G14" s="271"/>
      <c r="H14" s="271"/>
      <c r="I14" s="271"/>
      <c r="J14" s="271"/>
      <c r="K14" s="271"/>
      <c r="L14" s="271"/>
      <c r="M14" s="271"/>
      <c r="N14" s="271"/>
      <c r="O14" s="271"/>
      <c r="P14" s="271"/>
      <c r="Q14" s="271"/>
      <c r="R14" s="271"/>
      <c r="S14" s="2"/>
      <c r="T14" s="2"/>
      <c r="U14" s="5"/>
      <c r="V14" s="5"/>
      <c r="W14" s="5"/>
      <c r="X14" s="5"/>
      <c r="Y14" s="5"/>
      <c r="Z14" s="5"/>
    </row>
    <row r="15" spans="1:30" ht="21.95" customHeight="1">
      <c r="A15" s="637"/>
      <c r="B15" s="637"/>
      <c r="C15" s="637"/>
      <c r="D15" s="637"/>
      <c r="E15" s="637"/>
      <c r="F15" s="637"/>
      <c r="G15" s="637"/>
      <c r="H15" s="637"/>
      <c r="I15" s="637"/>
      <c r="J15" s="637"/>
      <c r="K15" s="637"/>
      <c r="L15" s="637"/>
      <c r="M15" s="637"/>
      <c r="N15" s="435"/>
      <c r="O15" s="636"/>
      <c r="P15" s="636"/>
      <c r="Q15" s="636"/>
      <c r="R15" s="636"/>
      <c r="S15" s="636"/>
      <c r="T15" s="636"/>
      <c r="U15" s="636"/>
      <c r="V15" s="636"/>
      <c r="W15" s="636"/>
      <c r="X15" s="636"/>
      <c r="Y15" s="636"/>
      <c r="Z15" s="636"/>
      <c r="AA15" s="636"/>
    </row>
    <row r="16" spans="1:30" ht="21.95" customHeight="1">
      <c r="A16" s="639"/>
      <c r="B16" s="639"/>
      <c r="C16" s="639"/>
      <c r="D16" s="639"/>
      <c r="E16" s="639"/>
      <c r="F16" s="639"/>
      <c r="G16" s="639"/>
      <c r="H16" s="639"/>
      <c r="I16" s="639"/>
      <c r="J16" s="639"/>
      <c r="K16" s="639"/>
      <c r="L16" s="639"/>
      <c r="M16" s="639"/>
      <c r="N16" s="420"/>
      <c r="O16" s="639"/>
      <c r="P16" s="639"/>
      <c r="Q16" s="639"/>
      <c r="R16" s="639"/>
      <c r="S16" s="639"/>
      <c r="T16" s="639"/>
      <c r="U16" s="639"/>
      <c r="V16" s="639"/>
      <c r="W16" s="639"/>
      <c r="X16" s="639"/>
      <c r="Y16" s="639"/>
      <c r="Z16" s="639"/>
      <c r="AA16" s="639"/>
    </row>
    <row r="17" spans="1:28" ht="21.95" customHeight="1">
      <c r="A17" s="639"/>
      <c r="B17" s="639"/>
      <c r="C17" s="639"/>
      <c r="D17" s="639"/>
      <c r="E17" s="639"/>
      <c r="F17" s="639"/>
      <c r="G17" s="639"/>
      <c r="H17" s="639"/>
      <c r="I17" s="639"/>
      <c r="J17" s="639"/>
      <c r="K17" s="639"/>
      <c r="L17" s="639"/>
      <c r="M17" s="639"/>
      <c r="N17" s="420"/>
      <c r="O17" s="639"/>
      <c r="P17" s="639"/>
      <c r="Q17" s="639"/>
      <c r="R17" s="639"/>
      <c r="S17" s="639"/>
      <c r="T17" s="639"/>
      <c r="U17" s="639"/>
      <c r="V17" s="639"/>
      <c r="W17" s="639"/>
      <c r="X17" s="639"/>
      <c r="Y17" s="639"/>
      <c r="Z17" s="639"/>
      <c r="AA17" s="639"/>
    </row>
    <row r="18" spans="1:28" ht="21.95" customHeight="1">
      <c r="A18" s="639"/>
      <c r="B18" s="639"/>
      <c r="C18" s="639"/>
      <c r="D18" s="639"/>
      <c r="E18" s="639"/>
      <c r="F18" s="639"/>
      <c r="G18" s="639"/>
      <c r="H18" s="639"/>
      <c r="I18" s="639"/>
      <c r="J18" s="639"/>
      <c r="K18" s="639"/>
      <c r="L18" s="639"/>
      <c r="M18" s="639"/>
      <c r="N18" s="420"/>
      <c r="O18" s="639"/>
      <c r="P18" s="639"/>
      <c r="Q18" s="639"/>
      <c r="R18" s="639"/>
      <c r="S18" s="639"/>
      <c r="T18" s="639"/>
      <c r="U18" s="639"/>
      <c r="V18" s="639"/>
      <c r="W18" s="639"/>
      <c r="X18" s="639"/>
      <c r="Y18" s="639"/>
      <c r="Z18" s="639"/>
      <c r="AA18" s="639"/>
    </row>
    <row r="19" spans="1:28" ht="21.95" customHeight="1">
      <c r="A19" s="639"/>
      <c r="B19" s="639"/>
      <c r="C19" s="639"/>
      <c r="D19" s="639"/>
      <c r="E19" s="639"/>
      <c r="F19" s="639"/>
      <c r="G19" s="639"/>
      <c r="H19" s="639"/>
      <c r="I19" s="639"/>
      <c r="J19" s="639"/>
      <c r="K19" s="639"/>
      <c r="L19" s="639"/>
      <c r="M19" s="639"/>
      <c r="N19" s="420"/>
      <c r="O19" s="639"/>
      <c r="P19" s="639"/>
      <c r="Q19" s="639"/>
      <c r="R19" s="639"/>
      <c r="S19" s="639"/>
      <c r="T19" s="639"/>
      <c r="U19" s="639"/>
      <c r="V19" s="639"/>
      <c r="W19" s="639"/>
      <c r="X19" s="639"/>
      <c r="Y19" s="639"/>
      <c r="Z19" s="639"/>
      <c r="AA19" s="639"/>
    </row>
    <row r="20" spans="1:28" ht="21.95" customHeight="1">
      <c r="A20" s="639"/>
      <c r="B20" s="639"/>
      <c r="C20" s="639"/>
      <c r="D20" s="639"/>
      <c r="E20" s="639"/>
      <c r="F20" s="639"/>
      <c r="G20" s="639"/>
      <c r="H20" s="639"/>
      <c r="I20" s="639"/>
      <c r="J20" s="639"/>
      <c r="K20" s="639"/>
      <c r="L20" s="639"/>
      <c r="M20" s="639"/>
      <c r="N20" s="420"/>
      <c r="O20" s="639"/>
      <c r="P20" s="639"/>
      <c r="Q20" s="639"/>
      <c r="R20" s="639"/>
      <c r="S20" s="639"/>
      <c r="T20" s="639"/>
      <c r="U20" s="639"/>
      <c r="V20" s="639"/>
      <c r="W20" s="639"/>
      <c r="X20" s="639"/>
      <c r="Y20" s="639"/>
      <c r="Z20" s="639"/>
      <c r="AA20" s="639"/>
    </row>
    <row r="21" spans="1:28" ht="21.95" customHeight="1">
      <c r="A21" s="639"/>
      <c r="B21" s="639"/>
      <c r="C21" s="639"/>
      <c r="D21" s="639"/>
      <c r="E21" s="639"/>
      <c r="F21" s="639"/>
      <c r="G21" s="639"/>
      <c r="H21" s="639"/>
      <c r="I21" s="639"/>
      <c r="J21" s="639"/>
      <c r="K21" s="639"/>
      <c r="L21" s="639"/>
      <c r="M21" s="639"/>
      <c r="N21" s="420"/>
      <c r="O21" s="639"/>
      <c r="P21" s="639"/>
      <c r="Q21" s="639"/>
      <c r="R21" s="639"/>
      <c r="S21" s="639"/>
      <c r="T21" s="639"/>
      <c r="U21" s="639"/>
      <c r="V21" s="639"/>
      <c r="W21" s="639"/>
      <c r="X21" s="639"/>
      <c r="Y21" s="639"/>
      <c r="Z21" s="639"/>
      <c r="AA21" s="639"/>
    </row>
    <row r="22" spans="1:28" ht="21.95" customHeight="1">
      <c r="A22" s="639"/>
      <c r="B22" s="639"/>
      <c r="C22" s="639"/>
      <c r="D22" s="639"/>
      <c r="E22" s="639"/>
      <c r="F22" s="639"/>
      <c r="G22" s="639"/>
      <c r="H22" s="639"/>
      <c r="I22" s="639"/>
      <c r="J22" s="639"/>
      <c r="K22" s="639"/>
      <c r="L22" s="639"/>
      <c r="M22" s="639"/>
      <c r="N22" s="420"/>
      <c r="O22" s="639"/>
      <c r="P22" s="639"/>
      <c r="Q22" s="639"/>
      <c r="R22" s="639"/>
      <c r="S22" s="639"/>
      <c r="T22" s="639"/>
      <c r="U22" s="639"/>
      <c r="V22" s="639"/>
      <c r="W22" s="639"/>
      <c r="X22" s="639"/>
      <c r="Y22" s="639"/>
      <c r="Z22" s="639"/>
      <c r="AA22" s="639"/>
    </row>
    <row r="23" spans="1:28" ht="21.95" customHeight="1">
      <c r="A23" s="639"/>
      <c r="B23" s="639"/>
      <c r="C23" s="639"/>
      <c r="D23" s="639"/>
      <c r="E23" s="639"/>
      <c r="F23" s="639"/>
      <c r="G23" s="639"/>
      <c r="H23" s="639"/>
      <c r="I23" s="639"/>
      <c r="J23" s="639"/>
      <c r="K23" s="639"/>
      <c r="L23" s="639"/>
      <c r="M23" s="639"/>
      <c r="N23" s="420"/>
      <c r="O23" s="639"/>
      <c r="P23" s="639"/>
      <c r="Q23" s="639"/>
      <c r="R23" s="639"/>
      <c r="S23" s="639"/>
      <c r="T23" s="639"/>
      <c r="U23" s="639"/>
      <c r="V23" s="639"/>
      <c r="W23" s="639"/>
      <c r="X23" s="639"/>
      <c r="Y23" s="639"/>
      <c r="Z23" s="639"/>
      <c r="AA23" s="639"/>
    </row>
    <row r="24" spans="1:28" ht="21.95" customHeight="1">
      <c r="A24" s="639"/>
      <c r="B24" s="639"/>
      <c r="C24" s="639"/>
      <c r="D24" s="639"/>
      <c r="E24" s="639"/>
      <c r="F24" s="639"/>
      <c r="G24" s="639"/>
      <c r="H24" s="639"/>
      <c r="I24" s="639"/>
      <c r="J24" s="639"/>
      <c r="K24" s="639"/>
      <c r="L24" s="639"/>
      <c r="M24" s="639"/>
      <c r="N24" s="420"/>
      <c r="O24" s="639"/>
      <c r="P24" s="639"/>
      <c r="Q24" s="639"/>
      <c r="R24" s="639"/>
      <c r="S24" s="639"/>
      <c r="T24" s="639"/>
      <c r="U24" s="639"/>
      <c r="V24" s="639"/>
      <c r="W24" s="639"/>
      <c r="X24" s="639"/>
      <c r="Y24" s="639"/>
      <c r="Z24" s="639"/>
      <c r="AA24" s="639"/>
    </row>
    <row r="25" spans="1:28" ht="21.95" customHeight="1">
      <c r="B25" s="210"/>
      <c r="C25" s="210"/>
      <c r="D25" s="210"/>
      <c r="E25" s="210"/>
      <c r="F25" s="211"/>
      <c r="G25" s="211"/>
      <c r="H25" s="212"/>
      <c r="I25" s="212"/>
      <c r="J25" s="212"/>
      <c r="K25" s="212"/>
      <c r="L25" s="212"/>
      <c r="M25" s="212"/>
      <c r="N25" s="212"/>
      <c r="O25" s="212"/>
      <c r="P25" s="212"/>
      <c r="Q25" s="208"/>
      <c r="R25" s="208"/>
    </row>
    <row r="26" spans="1:28" ht="21.95" customHeight="1">
      <c r="B26" s="210"/>
      <c r="C26" s="210"/>
      <c r="D26" s="210"/>
      <c r="E26" s="210"/>
      <c r="F26" s="211"/>
      <c r="G26" s="211"/>
      <c r="H26" s="212"/>
      <c r="I26" s="212"/>
      <c r="J26" s="212"/>
      <c r="K26" s="212"/>
      <c r="L26" s="212"/>
      <c r="M26" s="212"/>
      <c r="N26" s="212"/>
      <c r="O26" s="212"/>
      <c r="P26" s="212"/>
      <c r="Q26" s="208"/>
      <c r="R26" s="208"/>
    </row>
    <row r="27" spans="1:28" ht="21.95" customHeight="1">
      <c r="A27" s="804" t="s">
        <v>200</v>
      </c>
      <c r="B27" s="804"/>
      <c r="C27" s="804"/>
      <c r="D27" s="804"/>
      <c r="E27" s="804"/>
      <c r="F27" s="804"/>
      <c r="G27" s="804"/>
      <c r="H27" s="804"/>
      <c r="I27" s="804"/>
      <c r="J27" s="804"/>
      <c r="K27" s="804"/>
      <c r="L27" s="804"/>
      <c r="M27" s="804"/>
      <c r="N27" s="804"/>
      <c r="O27" s="804"/>
      <c r="P27" s="804"/>
      <c r="Q27" s="804"/>
      <c r="R27" s="804"/>
      <c r="S27" s="804"/>
      <c r="T27" s="804"/>
      <c r="U27" s="804"/>
      <c r="V27" s="804"/>
      <c r="W27" s="804"/>
      <c r="X27" s="804"/>
      <c r="Y27" s="804"/>
      <c r="Z27" s="804"/>
      <c r="AA27" s="804"/>
      <c r="AB27" s="804"/>
    </row>
    <row r="28" spans="1:28" ht="21.95" customHeight="1">
      <c r="A28" s="803" t="s">
        <v>201</v>
      </c>
      <c r="B28" s="803"/>
      <c r="C28" s="803"/>
      <c r="D28" s="803"/>
      <c r="E28" s="803"/>
      <c r="F28" s="803"/>
      <c r="G28" s="803"/>
      <c r="H28" s="803"/>
      <c r="I28" s="803"/>
      <c r="J28" s="803"/>
      <c r="K28" s="803"/>
      <c r="L28" s="803"/>
      <c r="M28" s="803"/>
      <c r="N28" s="803"/>
      <c r="O28" s="803"/>
      <c r="P28" s="803"/>
      <c r="Q28" s="803"/>
      <c r="R28" s="803"/>
      <c r="S28" s="803"/>
      <c r="T28" s="803"/>
      <c r="U28" s="803"/>
      <c r="V28" s="803"/>
      <c r="W28" s="803"/>
      <c r="X28" s="803"/>
      <c r="Y28" s="803"/>
      <c r="Z28" s="803"/>
      <c r="AA28" s="803"/>
      <c r="AB28" s="803"/>
    </row>
    <row r="29" spans="1:28" ht="14.25">
      <c r="A29" s="802" t="s">
        <v>202</v>
      </c>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row>
  </sheetData>
  <dataConsolidate link="1"/>
  <customSheetViews>
    <customSheetView guid="{75B5E8E9-8346-4EE8-9C6C-46A38DB1C943}" scale="115" showPageBreaks="1" fitToPage="1" printArea="1" view="pageBreakPreview">
      <selection activeCell="A3" sqref="A3:K3"/>
      <colBreaks count="1" manualBreakCount="1">
        <brk id="1" max="29" man="1"/>
      </colBreaks>
      <pageMargins left="0" right="0.2" top="0" bottom="0" header="0" footer="0"/>
      <pageSetup paperSize="9" scale="92" orientation="landscape" r:id="rId1"/>
    </customSheetView>
    <customSheetView guid="{13512C7E-4D64-4772-B38D-5DF8639F80D8}" showPageBreaks="1" fitToPage="1" printArea="1" view="pageBreakPreview">
      <selection activeCell="W2" sqref="W2:AA2"/>
      <colBreaks count="1" manualBreakCount="1">
        <brk id="1" max="29" man="1"/>
      </colBreaks>
      <pageMargins left="0" right="0.2" top="0" bottom="0" header="0" footer="0"/>
      <pageSetup paperSize="9" scale="96" orientation="landscape" r:id="rId2"/>
    </customSheetView>
    <customSheetView guid="{B4FFAC30-8AEE-4080-8E68-C3EF05F8572A}" scale="115" showPageBreaks="1" fitToPage="1" printArea="1" view="pageBreakPreview">
      <selection activeCell="A3" sqref="A3:K3"/>
      <colBreaks count="1" manualBreakCount="1">
        <brk id="1" max="29" man="1"/>
      </colBreaks>
      <pageMargins left="0" right="0.2" top="0" bottom="0" header="0" footer="0"/>
      <pageSetup paperSize="9" scale="96" orientation="landscape" r:id="rId3"/>
    </customSheetView>
  </customSheetViews>
  <mergeCells count="79">
    <mergeCell ref="A27:AB27"/>
    <mergeCell ref="A28:AB28"/>
    <mergeCell ref="A29:AB29"/>
    <mergeCell ref="J3:AB3"/>
    <mergeCell ref="S4:AB4"/>
    <mergeCell ref="S5:AB13"/>
    <mergeCell ref="H11:I11"/>
    <mergeCell ref="H12:I12"/>
    <mergeCell ref="H13:I13"/>
    <mergeCell ref="H10:I10"/>
    <mergeCell ref="B8:E8"/>
    <mergeCell ref="B9:E9"/>
    <mergeCell ref="B10:E10"/>
    <mergeCell ref="B11:E11"/>
    <mergeCell ref="B12:E12"/>
    <mergeCell ref="B13:E13"/>
    <mergeCell ref="L11:M11"/>
    <mergeCell ref="L12:M12"/>
    <mergeCell ref="A1:AB1"/>
    <mergeCell ref="B4:E4"/>
    <mergeCell ref="B5:E5"/>
    <mergeCell ref="B6:E6"/>
    <mergeCell ref="B7:E7"/>
    <mergeCell ref="P4:Q4"/>
    <mergeCell ref="P5:Q5"/>
    <mergeCell ref="J5:K5"/>
    <mergeCell ref="J6:K6"/>
    <mergeCell ref="J7:K7"/>
    <mergeCell ref="N4:O4"/>
    <mergeCell ref="N5:O5"/>
    <mergeCell ref="N6:O6"/>
    <mergeCell ref="N7:O7"/>
    <mergeCell ref="N8:O8"/>
    <mergeCell ref="L4:M4"/>
    <mergeCell ref="L5:M5"/>
    <mergeCell ref="L6:M6"/>
    <mergeCell ref="L7:M7"/>
    <mergeCell ref="L8:M8"/>
    <mergeCell ref="P13:Q13"/>
    <mergeCell ref="N9:O9"/>
    <mergeCell ref="N10:O10"/>
    <mergeCell ref="N11:O11"/>
    <mergeCell ref="N12:O12"/>
    <mergeCell ref="N13:O13"/>
    <mergeCell ref="P9:Q9"/>
    <mergeCell ref="P10:Q10"/>
    <mergeCell ref="P12:Q12"/>
    <mergeCell ref="P11:Q11"/>
    <mergeCell ref="J8:K8"/>
    <mergeCell ref="P6:Q6"/>
    <mergeCell ref="P7:Q7"/>
    <mergeCell ref="F9:G9"/>
    <mergeCell ref="F10:G10"/>
    <mergeCell ref="L10:M10"/>
    <mergeCell ref="P8:Q8"/>
    <mergeCell ref="F12:G12"/>
    <mergeCell ref="F13:G13"/>
    <mergeCell ref="H9:I9"/>
    <mergeCell ref="J9:K9"/>
    <mergeCell ref="J10:K10"/>
    <mergeCell ref="J11:K11"/>
    <mergeCell ref="J12:K12"/>
    <mergeCell ref="J13:K13"/>
    <mergeCell ref="L13:M13"/>
    <mergeCell ref="L9:M9"/>
    <mergeCell ref="X2:AA2"/>
    <mergeCell ref="A3:I3"/>
    <mergeCell ref="F4:G4"/>
    <mergeCell ref="F5:G5"/>
    <mergeCell ref="F6:G6"/>
    <mergeCell ref="F7:G7"/>
    <mergeCell ref="F8:G8"/>
    <mergeCell ref="H4:I4"/>
    <mergeCell ref="H5:I5"/>
    <mergeCell ref="H6:I6"/>
    <mergeCell ref="H7:I7"/>
    <mergeCell ref="H8:I8"/>
    <mergeCell ref="J4:K4"/>
    <mergeCell ref="F11:G11"/>
  </mergeCells>
  <phoneticPr fontId="1"/>
  <pageMargins left="0" right="0.2" top="0" bottom="0" header="0" footer="0"/>
  <pageSetup paperSize="9" scale="90" orientation="landscape" r:id="rId4"/>
  <colBreaks count="1" manualBreakCount="1">
    <brk id="1" max="27" man="1"/>
  </colBreaks>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pageSetUpPr fitToPage="1"/>
  </sheetPr>
  <dimension ref="A1:R29"/>
  <sheetViews>
    <sheetView view="pageBreakPreview" zoomScale="110" zoomScaleNormal="115" zoomScaleSheetLayoutView="115" zoomScalePageLayoutView="116" workbookViewId="0">
      <selection activeCell="J13" sqref="J13"/>
    </sheetView>
  </sheetViews>
  <sheetFormatPr defaultRowHeight="13.5"/>
  <cols>
    <col min="1" max="1" width="6.125" customWidth="1"/>
    <col min="2" max="2" width="12.625" customWidth="1"/>
    <col min="3" max="18" width="10.625" customWidth="1"/>
  </cols>
  <sheetData>
    <row r="1" spans="1:18" ht="66" customHeight="1">
      <c r="A1" s="1039"/>
      <c r="B1" s="1039"/>
      <c r="C1" s="1039"/>
      <c r="D1" s="1039"/>
      <c r="E1" s="1039"/>
      <c r="F1" s="1039"/>
      <c r="G1" s="1039"/>
      <c r="H1" s="1039"/>
      <c r="I1" s="1039"/>
      <c r="J1" s="1039"/>
      <c r="K1" s="1039"/>
      <c r="L1" s="1039"/>
      <c r="M1" s="1039"/>
      <c r="N1" s="1039"/>
      <c r="O1" s="1039"/>
    </row>
    <row r="2" spans="1:18" ht="17.100000000000001" customHeight="1"/>
    <row r="3" spans="1:18" s="1" customFormat="1" ht="20.100000000000001" customHeight="1">
      <c r="A3" s="202"/>
      <c r="B3" s="1040" t="s">
        <v>66</v>
      </c>
      <c r="C3" s="1040"/>
      <c r="D3" s="1040"/>
      <c r="E3" s="1040"/>
      <c r="F3" s="1040"/>
      <c r="G3"/>
      <c r="H3" s="36"/>
      <c r="I3" s="193"/>
      <c r="J3" s="1041"/>
      <c r="K3" s="1041"/>
      <c r="L3" s="1041"/>
      <c r="M3" s="1041"/>
      <c r="N3" s="1041"/>
      <c r="O3" s="191"/>
      <c r="P3"/>
      <c r="Q3"/>
      <c r="R3"/>
    </row>
    <row r="4" spans="1:18" s="1" customFormat="1" ht="20.100000000000001" customHeight="1">
      <c r="A4" s="202"/>
      <c r="B4" s="209"/>
      <c r="C4" s="209"/>
      <c r="D4" s="209"/>
      <c r="E4" s="209"/>
      <c r="F4" s="209"/>
      <c r="G4"/>
      <c r="H4" s="36"/>
      <c r="I4" s="193"/>
      <c r="J4" s="209"/>
      <c r="K4" s="209"/>
      <c r="L4" s="209"/>
      <c r="M4" s="209"/>
      <c r="N4" s="209"/>
      <c r="O4" s="191"/>
      <c r="P4"/>
      <c r="Q4"/>
      <c r="R4"/>
    </row>
    <row r="5" spans="1:18" ht="18" customHeight="1">
      <c r="A5" s="272"/>
      <c r="B5" s="88" t="s">
        <v>0</v>
      </c>
      <c r="C5" s="88" t="s">
        <v>1</v>
      </c>
      <c r="D5" s="88" t="s">
        <v>2</v>
      </c>
      <c r="E5" s="88" t="s">
        <v>3</v>
      </c>
      <c r="F5" s="88" t="s">
        <v>5</v>
      </c>
      <c r="G5" s="88" t="s">
        <v>148</v>
      </c>
      <c r="H5" s="88" t="s">
        <v>33</v>
      </c>
      <c r="J5" s="17"/>
      <c r="K5" s="17"/>
      <c r="L5" s="17"/>
      <c r="M5" s="17"/>
      <c r="N5" s="17"/>
      <c r="O5" s="17"/>
    </row>
    <row r="6" spans="1:18" ht="18" customHeight="1">
      <c r="A6" s="272" t="s">
        <v>86</v>
      </c>
      <c r="B6" s="38" t="e">
        <f>トータル!#REF!</f>
        <v>#REF!</v>
      </c>
      <c r="C6" s="121" t="e">
        <f>トータル!#REF!</f>
        <v>#REF!</v>
      </c>
      <c r="D6" s="121" t="e">
        <f>トータル!#REF!</f>
        <v>#REF!</v>
      </c>
      <c r="E6" s="121" t="e">
        <f>トータル!#REF!</f>
        <v>#REF!</v>
      </c>
      <c r="F6" s="121" t="e">
        <f>トータル!#REF!</f>
        <v>#REF!</v>
      </c>
      <c r="G6" s="121" t="e">
        <f>トータル!#REF!</f>
        <v>#REF!</v>
      </c>
      <c r="H6" s="175" t="s">
        <v>19</v>
      </c>
      <c r="I6" s="172"/>
      <c r="J6" s="67"/>
      <c r="K6" s="66"/>
      <c r="L6" s="68"/>
      <c r="M6" s="68"/>
      <c r="N6" s="68"/>
      <c r="O6" s="68"/>
      <c r="R6" s="311"/>
    </row>
    <row r="7" spans="1:18" ht="18" customHeight="1">
      <c r="A7" s="272" t="s">
        <v>86</v>
      </c>
      <c r="B7" s="38" t="e">
        <f>トータル!#REF!</f>
        <v>#REF!</v>
      </c>
      <c r="C7" s="121" t="e">
        <f>トータル!#REF!</f>
        <v>#REF!</v>
      </c>
      <c r="D7" s="121" t="e">
        <f>トータル!#REF!</f>
        <v>#REF!</v>
      </c>
      <c r="E7" s="121" t="e">
        <f>トータル!#REF!</f>
        <v>#REF!</v>
      </c>
      <c r="F7" s="121" t="e">
        <f>トータル!#REF!</f>
        <v>#REF!</v>
      </c>
      <c r="G7" s="121" t="e">
        <f>トータル!#REF!</f>
        <v>#REF!</v>
      </c>
      <c r="H7" s="175" t="s">
        <v>19</v>
      </c>
      <c r="I7" s="172"/>
      <c r="J7" s="67"/>
      <c r="K7" s="66"/>
      <c r="L7" s="68"/>
      <c r="M7" s="68"/>
      <c r="N7" s="68"/>
      <c r="O7" s="68"/>
      <c r="R7" s="312"/>
    </row>
    <row r="8" spans="1:18" ht="18" customHeight="1">
      <c r="A8" s="272"/>
      <c r="B8" s="38" t="e">
        <f>トータル!#REF!</f>
        <v>#REF!</v>
      </c>
      <c r="C8" s="121" t="e">
        <f>トータル!#REF!</f>
        <v>#REF!</v>
      </c>
      <c r="D8" s="121" t="e">
        <f>トータル!#REF!</f>
        <v>#REF!</v>
      </c>
      <c r="E8" s="121" t="e">
        <f>トータル!#REF!</f>
        <v>#REF!</v>
      </c>
      <c r="F8" s="121" t="e">
        <f>トータル!#REF!</f>
        <v>#REF!</v>
      </c>
      <c r="G8" s="121" t="e">
        <f>トータル!#REF!</f>
        <v>#REF!</v>
      </c>
      <c r="H8" s="175" t="s">
        <v>19</v>
      </c>
      <c r="I8" s="172"/>
      <c r="J8" s="67"/>
      <c r="K8" s="66"/>
      <c r="L8" s="68"/>
      <c r="M8" s="68"/>
      <c r="N8" s="68"/>
      <c r="O8" s="68"/>
      <c r="R8" s="313"/>
    </row>
    <row r="9" spans="1:18" ht="18" customHeight="1">
      <c r="A9" s="272"/>
      <c r="B9" s="38" t="e">
        <f>トータル!#REF!</f>
        <v>#REF!</v>
      </c>
      <c r="C9" s="121" t="e">
        <f>トータル!#REF!</f>
        <v>#REF!</v>
      </c>
      <c r="D9" s="121" t="e">
        <f>トータル!#REF!</f>
        <v>#REF!</v>
      </c>
      <c r="E9" s="121" t="e">
        <f>トータル!#REF!</f>
        <v>#REF!</v>
      </c>
      <c r="F9" s="121" t="e">
        <f>トータル!#REF!</f>
        <v>#REF!</v>
      </c>
      <c r="G9" s="121" t="e">
        <f>トータル!#REF!</f>
        <v>#REF!</v>
      </c>
      <c r="H9" s="175" t="s">
        <v>19</v>
      </c>
      <c r="I9" s="31"/>
      <c r="J9" s="67"/>
      <c r="K9" s="66"/>
      <c r="L9" s="68"/>
      <c r="M9" s="68"/>
      <c r="N9" s="68"/>
      <c r="O9" s="68"/>
      <c r="R9" s="314"/>
    </row>
    <row r="10" spans="1:18" ht="18" customHeight="1">
      <c r="A10" s="216"/>
      <c r="B10" s="38" t="e">
        <f>トータル!#REF!</f>
        <v>#REF!</v>
      </c>
      <c r="C10" s="121" t="e">
        <f>トータル!#REF!</f>
        <v>#REF!</v>
      </c>
      <c r="D10" s="121" t="e">
        <f>トータル!#REF!</f>
        <v>#REF!</v>
      </c>
      <c r="E10" s="121" t="e">
        <f>トータル!#REF!</f>
        <v>#REF!</v>
      </c>
      <c r="F10" s="121" t="e">
        <f>トータル!#REF!</f>
        <v>#REF!</v>
      </c>
      <c r="G10" s="121" t="e">
        <f>トータル!#REF!</f>
        <v>#REF!</v>
      </c>
      <c r="H10" s="175" t="s">
        <v>19</v>
      </c>
      <c r="J10" s="67"/>
      <c r="K10" s="66"/>
      <c r="L10" s="68"/>
      <c r="M10" s="68"/>
      <c r="N10" s="68"/>
      <c r="O10" s="68"/>
    </row>
    <row r="11" spans="1:18" ht="18" customHeight="1">
      <c r="B11" s="38" t="e">
        <f>トータル!#REF!</f>
        <v>#REF!</v>
      </c>
      <c r="C11" s="121" t="e">
        <f>トータル!#REF!</f>
        <v>#REF!</v>
      </c>
      <c r="D11" s="121" t="e">
        <f>トータル!#REF!</f>
        <v>#REF!</v>
      </c>
      <c r="E11" s="121" t="e">
        <f>トータル!#REF!</f>
        <v>#REF!</v>
      </c>
      <c r="F11" s="121" t="e">
        <f>トータル!#REF!</f>
        <v>#REF!</v>
      </c>
      <c r="G11" s="121" t="e">
        <f>トータル!#REF!</f>
        <v>#REF!</v>
      </c>
      <c r="H11" s="175" t="s">
        <v>19</v>
      </c>
      <c r="J11" s="204"/>
      <c r="K11" s="206"/>
      <c r="L11" s="102"/>
      <c r="M11" s="102"/>
      <c r="N11" s="102"/>
      <c r="O11" s="102"/>
    </row>
    <row r="12" spans="1:18" ht="18" customHeight="1">
      <c r="B12" s="38" t="e">
        <f>トータル!#REF!</f>
        <v>#REF!</v>
      </c>
      <c r="C12" s="121" t="e">
        <f>トータル!#REF!</f>
        <v>#REF!</v>
      </c>
      <c r="D12" s="121" t="e">
        <f>トータル!#REF!</f>
        <v>#REF!</v>
      </c>
      <c r="E12" s="121" t="e">
        <f>トータル!#REF!</f>
        <v>#REF!</v>
      </c>
      <c r="F12" s="121" t="e">
        <f>トータル!#REF!</f>
        <v>#REF!</v>
      </c>
      <c r="G12" s="121" t="e">
        <f>トータル!#REF!</f>
        <v>#REF!</v>
      </c>
      <c r="H12" s="175" t="s">
        <v>19</v>
      </c>
      <c r="J12" s="204"/>
      <c r="K12" s="206"/>
      <c r="L12" s="102"/>
      <c r="M12" s="102"/>
      <c r="N12" s="102"/>
      <c r="O12" s="102"/>
    </row>
    <row r="13" spans="1:18" ht="17.45" customHeight="1">
      <c r="B13" s="38" t="e">
        <f>トータル!#REF!</f>
        <v>#REF!</v>
      </c>
      <c r="C13" s="121" t="e">
        <f>トータル!#REF!</f>
        <v>#REF!</v>
      </c>
      <c r="D13" s="121" t="e">
        <f>トータル!#REF!</f>
        <v>#REF!</v>
      </c>
      <c r="E13" s="121" t="e">
        <f>トータル!#REF!</f>
        <v>#REF!</v>
      </c>
      <c r="F13" s="121" t="e">
        <f>トータル!#REF!</f>
        <v>#REF!</v>
      </c>
      <c r="G13" s="121" t="e">
        <f>トータル!#REF!</f>
        <v>#REF!</v>
      </c>
      <c r="H13" s="175" t="s">
        <v>19</v>
      </c>
      <c r="J13" s="204"/>
      <c r="K13" s="206"/>
      <c r="L13" s="102"/>
      <c r="M13" s="102"/>
      <c r="N13" s="102"/>
      <c r="O13" s="102"/>
    </row>
    <row r="14" spans="1:18" ht="17.45" customHeight="1">
      <c r="B14" s="38" t="e">
        <f>トータル!#REF!</f>
        <v>#REF!</v>
      </c>
      <c r="C14" s="121" t="e">
        <f>トータル!#REF!</f>
        <v>#REF!</v>
      </c>
      <c r="D14" s="121" t="e">
        <f>トータル!#REF!</f>
        <v>#REF!</v>
      </c>
      <c r="E14" s="121" t="e">
        <f>トータル!#REF!</f>
        <v>#REF!</v>
      </c>
      <c r="F14" s="121" t="e">
        <f>トータル!#REF!</f>
        <v>#REF!</v>
      </c>
      <c r="G14" s="121" t="e">
        <f>トータル!#REF!</f>
        <v>#REF!</v>
      </c>
      <c r="H14" s="175" t="s">
        <v>19</v>
      </c>
      <c r="J14" s="204"/>
      <c r="K14" s="206"/>
      <c r="L14" s="102"/>
      <c r="M14" s="102"/>
      <c r="N14" s="102"/>
      <c r="O14" s="102"/>
    </row>
    <row r="15" spans="1:18" ht="17.45" customHeight="1">
      <c r="B15" s="38" t="e">
        <f>トータル!#REF!</f>
        <v>#REF!</v>
      </c>
      <c r="C15" s="121" t="e">
        <f>トータル!#REF!</f>
        <v>#REF!</v>
      </c>
      <c r="D15" s="121" t="e">
        <f>トータル!#REF!</f>
        <v>#REF!</v>
      </c>
      <c r="E15" s="121" t="e">
        <f>トータル!#REF!</f>
        <v>#REF!</v>
      </c>
      <c r="F15" s="121" t="e">
        <f>トータル!#REF!</f>
        <v>#REF!</v>
      </c>
      <c r="G15" s="121" t="e">
        <f>トータル!#REF!</f>
        <v>#REF!</v>
      </c>
      <c r="H15" s="175" t="s">
        <v>19</v>
      </c>
      <c r="J15" s="204"/>
      <c r="K15" s="206"/>
      <c r="L15" s="102"/>
      <c r="M15" s="102"/>
      <c r="N15" s="102"/>
      <c r="O15" s="102"/>
    </row>
    <row r="16" spans="1:18" ht="17.45" customHeight="1">
      <c r="A16" s="216"/>
      <c r="B16" s="234"/>
      <c r="C16" s="217"/>
      <c r="D16" s="217"/>
      <c r="E16" s="217"/>
      <c r="F16" s="217"/>
      <c r="G16" s="217"/>
      <c r="H16" s="226"/>
      <c r="J16" s="204"/>
      <c r="K16" s="206"/>
      <c r="L16" s="102"/>
      <c r="M16" s="102"/>
      <c r="N16" s="102"/>
      <c r="O16" s="102"/>
    </row>
    <row r="17" spans="1:15" s="3" customFormat="1" ht="20.100000000000001" customHeight="1">
      <c r="A17" s="201"/>
      <c r="B17" s="97"/>
      <c r="C17" s="97"/>
      <c r="D17" s="97"/>
      <c r="E17" s="97"/>
      <c r="F17" s="97"/>
      <c r="G17" s="14"/>
      <c r="H17" s="13"/>
      <c r="I17" s="215"/>
      <c r="J17" s="6"/>
      <c r="K17" s="9"/>
      <c r="L17" s="9"/>
      <c r="M17" s="9"/>
      <c r="N17" s="9"/>
    </row>
    <row r="18" spans="1:15" ht="18" customHeight="1">
      <c r="B18" s="64"/>
      <c r="C18" s="66"/>
      <c r="D18" s="68"/>
      <c r="E18" s="68"/>
      <c r="F18" s="68"/>
      <c r="G18" s="68"/>
      <c r="H18" s="205"/>
    </row>
    <row r="19" spans="1:15" ht="18" customHeight="1">
      <c r="B19" s="64"/>
      <c r="C19" s="66"/>
      <c r="D19" s="68"/>
      <c r="E19" s="68"/>
      <c r="F19" s="68"/>
      <c r="G19" s="68"/>
      <c r="H19" s="205"/>
    </row>
    <row r="20" spans="1:15" ht="18" customHeight="1">
      <c r="B20" s="64"/>
      <c r="C20" s="66"/>
      <c r="D20" s="68"/>
      <c r="E20" s="68"/>
      <c r="F20" s="68"/>
      <c r="G20" s="68"/>
      <c r="H20" s="205"/>
    </row>
    <row r="21" spans="1:15" ht="18" customHeight="1">
      <c r="B21" s="64"/>
      <c r="C21" s="66"/>
      <c r="D21" s="68"/>
      <c r="E21" s="68"/>
      <c r="F21" s="68"/>
      <c r="G21" s="68"/>
      <c r="H21" s="205"/>
    </row>
    <row r="22" spans="1:15" ht="18" customHeight="1">
      <c r="B22" s="64"/>
      <c r="C22" s="66"/>
      <c r="D22" s="68"/>
      <c r="E22" s="68"/>
      <c r="F22" s="68"/>
      <c r="G22" s="68"/>
      <c r="H22" s="205"/>
    </row>
    <row r="23" spans="1:15" ht="18" customHeight="1">
      <c r="B23" s="64"/>
      <c r="C23" s="66"/>
      <c r="D23" s="68"/>
      <c r="E23" s="68"/>
      <c r="F23" s="68"/>
      <c r="G23" s="68"/>
      <c r="H23" s="205"/>
    </row>
    <row r="24" spans="1:15" ht="18" customHeight="1">
      <c r="B24" s="64"/>
      <c r="C24" s="66"/>
      <c r="D24" s="68"/>
      <c r="E24" s="68"/>
      <c r="F24" s="68"/>
      <c r="G24" s="68"/>
      <c r="H24" s="205"/>
    </row>
    <row r="25" spans="1:15" ht="18" customHeight="1">
      <c r="B25" s="64"/>
      <c r="C25" s="66"/>
      <c r="D25" s="68"/>
      <c r="E25" s="68"/>
      <c r="F25" s="68"/>
      <c r="G25" s="68"/>
      <c r="H25" s="205"/>
    </row>
    <row r="26" spans="1:15" ht="18" customHeight="1">
      <c r="B26" s="210" t="e">
        <f>トータル!#REF!</f>
        <v>#REF!</v>
      </c>
      <c r="C26" s="211" t="e">
        <f>トータル!#REF!</f>
        <v>#REF!</v>
      </c>
      <c r="D26" s="212" t="e">
        <f>トータル!#REF!</f>
        <v>#REF!</v>
      </c>
      <c r="E26" s="212" t="e">
        <f>トータル!#REF!</f>
        <v>#REF!</v>
      </c>
      <c r="F26" s="212" t="e">
        <f>トータル!#REF!</f>
        <v>#REF!</v>
      </c>
      <c r="G26" s="212" t="e">
        <f>トータル!#REF!</f>
        <v>#REF!</v>
      </c>
      <c r="H26" s="208" t="s">
        <v>98</v>
      </c>
    </row>
    <row r="27" spans="1:15" ht="16.5" customHeight="1">
      <c r="A27" s="3"/>
      <c r="B27" s="3"/>
      <c r="C27" s="3"/>
      <c r="D27" s="3"/>
      <c r="E27" s="3"/>
      <c r="F27" s="3"/>
      <c r="G27" s="3"/>
      <c r="H27" s="3"/>
    </row>
    <row r="29" spans="1:15">
      <c r="A29" s="3"/>
      <c r="I29" s="3"/>
      <c r="J29" s="3"/>
      <c r="K29" s="3"/>
      <c r="L29" s="3"/>
      <c r="M29" s="3"/>
      <c r="N29" s="3"/>
      <c r="O29" s="3"/>
    </row>
  </sheetData>
  <dataConsolidate link="1"/>
  <customSheetViews>
    <customSheetView guid="{9AD2D9A2-7B39-4E64-9049-BFF191862482}" scale="115" showPageBreaks="1" fitToPage="1" printArea="1" view="pageBreakPreview">
      <selection activeCell="I10" sqref="I10"/>
      <colBreaks count="1" manualBreakCount="1">
        <brk id="1" max="31" man="1"/>
      </colBreaks>
      <pageMargins left="0" right="0.2" top="0" bottom="0" header="0" footer="0"/>
      <pageSetup paperSize="9" scale="93" orientation="landscape" r:id="rId1"/>
    </customSheetView>
    <customSheetView guid="{75B5E8E9-8346-4EE8-9C6C-46A38DB1C943}" showPageBreaks="1" fitToPage="1" printArea="1" view="pageBreakPreview">
      <selection activeCell="Q12" sqref="Q12"/>
      <colBreaks count="1" manualBreakCount="1">
        <brk id="1" max="31" man="1"/>
      </colBreaks>
      <pageMargins left="0" right="0.2" top="0" bottom="0" header="0" footer="0"/>
      <pageSetup paperSize="9" scale="93" orientation="landscape" r:id="rId2"/>
    </customSheetView>
    <customSheetView guid="{13512C7E-4D64-4772-B38D-5DF8639F80D8}" showPageBreaks="1" fitToPage="1" printArea="1" state="hidden" view="pageBreakPreview">
      <selection activeCell="Q12" sqref="Q12"/>
      <colBreaks count="1" manualBreakCount="1">
        <brk id="1" max="31" man="1"/>
      </colBreaks>
      <pageMargins left="0" right="0.2" top="0" bottom="0" header="0" footer="0"/>
      <pageSetup paperSize="9" scale="93" orientation="landscape" r:id="rId3"/>
    </customSheetView>
    <customSheetView guid="{B4FFAC30-8AEE-4080-8E68-C3EF05F8572A}" scale="110" showPageBreaks="1" fitToPage="1" printArea="1" state="hidden" view="pageBreakPreview">
      <selection activeCell="J13" sqref="J13"/>
      <colBreaks count="1" manualBreakCount="1">
        <brk id="1" max="31" man="1"/>
      </colBreaks>
      <pageMargins left="0" right="0.2" top="0" bottom="0" header="0" footer="0"/>
      <pageSetup paperSize="9" scale="93" orientation="landscape" r:id="rId4"/>
    </customSheetView>
  </customSheetViews>
  <mergeCells count="3">
    <mergeCell ref="A1:O1"/>
    <mergeCell ref="B3:F3"/>
    <mergeCell ref="J3:N3"/>
  </mergeCells>
  <phoneticPr fontId="1"/>
  <pageMargins left="0" right="0.2" top="0" bottom="0" header="0" footer="0"/>
  <pageSetup paperSize="9" scale="93" orientation="landscape" r:id="rId5"/>
  <colBreaks count="1" manualBreakCount="1">
    <brk id="1" max="31" man="1"/>
  </colBreaks>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pageSetUpPr fitToPage="1"/>
  </sheetPr>
  <dimension ref="A1:AD36"/>
  <sheetViews>
    <sheetView view="pageBreakPreview" zoomScale="115" zoomScaleNormal="115" zoomScaleSheetLayoutView="100" zoomScalePageLayoutView="116" workbookViewId="0">
      <selection activeCell="J8" sqref="J8:K8"/>
    </sheetView>
  </sheetViews>
  <sheetFormatPr defaultColWidth="9" defaultRowHeight="13.5"/>
  <cols>
    <col min="1" max="1" width="6.125" style="389" customWidth="1"/>
    <col min="2" max="28" width="5.625" style="389" customWidth="1"/>
    <col min="29" max="30" width="10.625" style="389" customWidth="1"/>
    <col min="31" max="16384" width="9" style="389"/>
  </cols>
  <sheetData>
    <row r="1" spans="1:30" ht="48.75" customHeight="1">
      <c r="A1" s="1056" t="s">
        <v>209</v>
      </c>
      <c r="B1" s="1056"/>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row>
    <row r="2" spans="1:30" ht="21.95" customHeight="1">
      <c r="X2" s="453" t="s">
        <v>222</v>
      </c>
      <c r="Y2" s="772">
        <f ca="1">TODAY()</f>
        <v>45478</v>
      </c>
      <c r="Z2" s="772"/>
      <c r="AA2" s="772"/>
      <c r="AB2" s="772"/>
    </row>
    <row r="3" spans="1:30" s="1" customFormat="1" ht="21.95" customHeight="1">
      <c r="A3" s="1042" t="s">
        <v>66</v>
      </c>
      <c r="B3" s="1042"/>
      <c r="C3" s="1042"/>
      <c r="D3" s="1042"/>
      <c r="E3" s="1042"/>
      <c r="F3" s="1042"/>
      <c r="G3" s="1042"/>
      <c r="H3" s="1042"/>
      <c r="I3" s="1042"/>
      <c r="J3" s="1" t="s">
        <v>192</v>
      </c>
      <c r="K3" s="97"/>
      <c r="M3" s="97"/>
      <c r="O3" s="389"/>
      <c r="P3" s="96"/>
      <c r="Q3" s="96"/>
      <c r="R3" s="414"/>
      <c r="S3" s="97"/>
      <c r="T3" s="97"/>
      <c r="U3" s="97"/>
      <c r="V3" s="97"/>
      <c r="W3" s="97"/>
      <c r="X3" s="97"/>
      <c r="Y3" s="97"/>
      <c r="Z3" s="191"/>
      <c r="AA3" s="191"/>
      <c r="AB3" s="389"/>
      <c r="AC3" s="389"/>
      <c r="AD3" s="389"/>
    </row>
    <row r="4" spans="1:30" ht="21.95" customHeight="1">
      <c r="A4" s="422" t="s">
        <v>195</v>
      </c>
      <c r="B4" s="1055" t="s">
        <v>0</v>
      </c>
      <c r="C4" s="1055"/>
      <c r="D4" s="1055"/>
      <c r="E4" s="1055"/>
      <c r="F4" s="1053" t="s">
        <v>1</v>
      </c>
      <c r="G4" s="1053"/>
      <c r="H4" s="1053" t="s">
        <v>2</v>
      </c>
      <c r="I4" s="1053"/>
      <c r="J4" s="1053" t="s">
        <v>3</v>
      </c>
      <c r="K4" s="1053"/>
      <c r="L4" s="1053" t="s">
        <v>5</v>
      </c>
      <c r="M4" s="1053"/>
      <c r="N4" s="1053" t="s">
        <v>148</v>
      </c>
      <c r="O4" s="1053"/>
      <c r="P4" s="1053" t="s">
        <v>33</v>
      </c>
      <c r="Q4" s="1054"/>
      <c r="S4" s="773" t="s">
        <v>191</v>
      </c>
      <c r="T4" s="773"/>
      <c r="U4" s="773"/>
      <c r="V4" s="773"/>
      <c r="W4" s="773"/>
      <c r="X4" s="773"/>
      <c r="Y4" s="773"/>
      <c r="Z4" s="773"/>
      <c r="AA4" s="773"/>
      <c r="AB4" s="773"/>
    </row>
    <row r="5" spans="1:30" ht="21.95" customHeight="1">
      <c r="A5" s="423" t="s">
        <v>86</v>
      </c>
      <c r="B5" s="1058" t="e">
        <f>トータル!#REF!</f>
        <v>#REF!</v>
      </c>
      <c r="C5" s="1058"/>
      <c r="D5" s="1058"/>
      <c r="E5" s="1058"/>
      <c r="F5" s="1047" t="e">
        <f>トータル!#REF!</f>
        <v>#REF!</v>
      </c>
      <c r="G5" s="1047"/>
      <c r="H5" s="1047" t="e">
        <f>トータル!#REF!</f>
        <v>#REF!</v>
      </c>
      <c r="I5" s="1047"/>
      <c r="J5" s="1047" t="e">
        <f>トータル!#REF!</f>
        <v>#REF!</v>
      </c>
      <c r="K5" s="1047"/>
      <c r="L5" s="1047" t="e">
        <f>トータル!#REF!</f>
        <v>#REF!</v>
      </c>
      <c r="M5" s="1047"/>
      <c r="N5" s="1047" t="e">
        <f>トータル!#REF!</f>
        <v>#REF!</v>
      </c>
      <c r="O5" s="1047"/>
      <c r="P5" s="1048" t="s">
        <v>19</v>
      </c>
      <c r="Q5" s="1049"/>
      <c r="R5" s="415"/>
      <c r="S5" s="842" t="s">
        <v>465</v>
      </c>
      <c r="T5" s="842"/>
      <c r="U5" s="842"/>
      <c r="V5" s="842"/>
      <c r="W5" s="842"/>
      <c r="X5" s="842"/>
      <c r="Y5" s="842"/>
      <c r="Z5" s="842"/>
      <c r="AA5" s="842"/>
      <c r="AB5" s="842"/>
      <c r="AD5" s="311"/>
    </row>
    <row r="6" spans="1:30" ht="21.95" customHeight="1">
      <c r="A6" s="423" t="s">
        <v>86</v>
      </c>
      <c r="B6" s="1058" t="e">
        <f>トータル!#REF!</f>
        <v>#REF!</v>
      </c>
      <c r="C6" s="1058"/>
      <c r="D6" s="1058"/>
      <c r="E6" s="1058"/>
      <c r="F6" s="1047" t="e">
        <f>トータル!#REF!</f>
        <v>#REF!</v>
      </c>
      <c r="G6" s="1047"/>
      <c r="H6" s="1047" t="e">
        <f>トータル!#REF!</f>
        <v>#REF!</v>
      </c>
      <c r="I6" s="1047"/>
      <c r="J6" s="1047" t="e">
        <f>トータル!#REF!</f>
        <v>#REF!</v>
      </c>
      <c r="K6" s="1047"/>
      <c r="L6" s="1047" t="e">
        <f>トータル!#REF!</f>
        <v>#REF!</v>
      </c>
      <c r="M6" s="1047"/>
      <c r="N6" s="1047" t="e">
        <f>トータル!#REF!</f>
        <v>#REF!</v>
      </c>
      <c r="O6" s="1047"/>
      <c r="P6" s="1048" t="s">
        <v>19</v>
      </c>
      <c r="Q6" s="1049"/>
      <c r="R6" s="415"/>
      <c r="S6" s="842"/>
      <c r="T6" s="842"/>
      <c r="U6" s="842"/>
      <c r="V6" s="842"/>
      <c r="W6" s="842"/>
      <c r="X6" s="842"/>
      <c r="Y6" s="842"/>
      <c r="Z6" s="842"/>
      <c r="AA6" s="842"/>
      <c r="AB6" s="842"/>
      <c r="AD6" s="312"/>
    </row>
    <row r="7" spans="1:30" ht="21.95" customHeight="1">
      <c r="A7" s="423"/>
      <c r="B7" s="1058" t="e">
        <f>トータル!#REF!</f>
        <v>#REF!</v>
      </c>
      <c r="C7" s="1058"/>
      <c r="D7" s="1058"/>
      <c r="E7" s="1058"/>
      <c r="F7" s="1047" t="e">
        <f>トータル!#REF!</f>
        <v>#REF!</v>
      </c>
      <c r="G7" s="1047"/>
      <c r="H7" s="1047" t="e">
        <f>トータル!#REF!</f>
        <v>#REF!</v>
      </c>
      <c r="I7" s="1047"/>
      <c r="J7" s="1047" t="e">
        <f>トータル!#REF!</f>
        <v>#REF!</v>
      </c>
      <c r="K7" s="1047"/>
      <c r="L7" s="1047" t="e">
        <f>トータル!#REF!</f>
        <v>#REF!</v>
      </c>
      <c r="M7" s="1047"/>
      <c r="N7" s="1047" t="e">
        <f>トータル!#REF!</f>
        <v>#REF!</v>
      </c>
      <c r="O7" s="1047"/>
      <c r="P7" s="1048" t="s">
        <v>19</v>
      </c>
      <c r="Q7" s="1049"/>
      <c r="R7" s="415"/>
      <c r="S7" s="842"/>
      <c r="T7" s="842"/>
      <c r="U7" s="842"/>
      <c r="V7" s="842"/>
      <c r="W7" s="842"/>
      <c r="X7" s="842"/>
      <c r="Y7" s="842"/>
      <c r="Z7" s="842"/>
      <c r="AA7" s="842"/>
      <c r="AB7" s="842"/>
      <c r="AD7" s="313"/>
    </row>
    <row r="8" spans="1:30" ht="21.95" customHeight="1">
      <c r="A8" s="423"/>
      <c r="B8" s="1058" t="e">
        <f>トータル!#REF!</f>
        <v>#REF!</v>
      </c>
      <c r="C8" s="1058"/>
      <c r="D8" s="1058"/>
      <c r="E8" s="1058"/>
      <c r="F8" s="1047" t="e">
        <f>トータル!#REF!</f>
        <v>#REF!</v>
      </c>
      <c r="G8" s="1047"/>
      <c r="H8" s="1047" t="e">
        <f>トータル!#REF!</f>
        <v>#REF!</v>
      </c>
      <c r="I8" s="1047"/>
      <c r="J8" s="1047" t="e">
        <f>トータル!#REF!</f>
        <v>#REF!</v>
      </c>
      <c r="K8" s="1047"/>
      <c r="L8" s="1047" t="e">
        <f>トータル!#REF!</f>
        <v>#REF!</v>
      </c>
      <c r="M8" s="1047"/>
      <c r="N8" s="1047" t="e">
        <f>トータル!#REF!</f>
        <v>#REF!</v>
      </c>
      <c r="O8" s="1047"/>
      <c r="P8" s="1048" t="s">
        <v>19</v>
      </c>
      <c r="Q8" s="1049"/>
      <c r="R8" s="308"/>
      <c r="S8" s="842"/>
      <c r="T8" s="842"/>
      <c r="U8" s="842"/>
      <c r="V8" s="842"/>
      <c r="W8" s="842"/>
      <c r="X8" s="842"/>
      <c r="Y8" s="842"/>
      <c r="Z8" s="842"/>
      <c r="AA8" s="842"/>
      <c r="AB8" s="842"/>
      <c r="AD8" s="314"/>
    </row>
    <row r="9" spans="1:30" ht="21.95" customHeight="1">
      <c r="A9" s="424"/>
      <c r="B9" s="1058" t="e">
        <f>トータル!#REF!</f>
        <v>#REF!</v>
      </c>
      <c r="C9" s="1058"/>
      <c r="D9" s="1058"/>
      <c r="E9" s="1058"/>
      <c r="F9" s="1047" t="e">
        <f>トータル!#REF!</f>
        <v>#REF!</v>
      </c>
      <c r="G9" s="1047"/>
      <c r="H9" s="1047" t="e">
        <f>トータル!#REF!</f>
        <v>#REF!</v>
      </c>
      <c r="I9" s="1047"/>
      <c r="J9" s="1047" t="e">
        <f>トータル!#REF!</f>
        <v>#REF!</v>
      </c>
      <c r="K9" s="1047"/>
      <c r="L9" s="1047" t="e">
        <f>トータル!#REF!</f>
        <v>#REF!</v>
      </c>
      <c r="M9" s="1047"/>
      <c r="N9" s="1047" t="e">
        <f>トータル!#REF!</f>
        <v>#REF!</v>
      </c>
      <c r="O9" s="1047"/>
      <c r="P9" s="1048" t="s">
        <v>19</v>
      </c>
      <c r="Q9" s="1049"/>
      <c r="S9" s="842"/>
      <c r="T9" s="842"/>
      <c r="U9" s="842"/>
      <c r="V9" s="842"/>
      <c r="W9" s="842"/>
      <c r="X9" s="842"/>
      <c r="Y9" s="842"/>
      <c r="Z9" s="842"/>
      <c r="AA9" s="842"/>
      <c r="AB9" s="842"/>
    </row>
    <row r="10" spans="1:30" ht="21.95" customHeight="1">
      <c r="A10" s="424"/>
      <c r="B10" s="1058" t="e">
        <f>トータル!#REF!</f>
        <v>#REF!</v>
      </c>
      <c r="C10" s="1058"/>
      <c r="D10" s="1058"/>
      <c r="E10" s="1058"/>
      <c r="F10" s="1047" t="e">
        <f>トータル!#REF!</f>
        <v>#REF!</v>
      </c>
      <c r="G10" s="1047"/>
      <c r="H10" s="1047" t="e">
        <f>トータル!#REF!</f>
        <v>#REF!</v>
      </c>
      <c r="I10" s="1047"/>
      <c r="J10" s="1047" t="e">
        <f>トータル!#REF!</f>
        <v>#REF!</v>
      </c>
      <c r="K10" s="1047"/>
      <c r="L10" s="1047" t="e">
        <f>トータル!#REF!</f>
        <v>#REF!</v>
      </c>
      <c r="M10" s="1047"/>
      <c r="N10" s="1047" t="e">
        <f>トータル!#REF!</f>
        <v>#REF!</v>
      </c>
      <c r="O10" s="1047"/>
      <c r="P10" s="1048" t="s">
        <v>19</v>
      </c>
      <c r="Q10" s="1049"/>
      <c r="S10" s="842"/>
      <c r="T10" s="842"/>
      <c r="U10" s="842"/>
      <c r="V10" s="842"/>
      <c r="W10" s="842"/>
      <c r="X10" s="842"/>
      <c r="Y10" s="842"/>
      <c r="Z10" s="842"/>
      <c r="AA10" s="842"/>
      <c r="AB10" s="842"/>
    </row>
    <row r="11" spans="1:30" ht="21.95" customHeight="1">
      <c r="A11" s="424"/>
      <c r="B11" s="1058" t="e">
        <f>トータル!#REF!</f>
        <v>#REF!</v>
      </c>
      <c r="C11" s="1058"/>
      <c r="D11" s="1058"/>
      <c r="E11" s="1058"/>
      <c r="F11" s="1047" t="e">
        <f>トータル!#REF!</f>
        <v>#REF!</v>
      </c>
      <c r="G11" s="1047"/>
      <c r="H11" s="1047" t="e">
        <f>トータル!#REF!</f>
        <v>#REF!</v>
      </c>
      <c r="I11" s="1047"/>
      <c r="J11" s="1047" t="e">
        <f>トータル!#REF!</f>
        <v>#REF!</v>
      </c>
      <c r="K11" s="1047"/>
      <c r="L11" s="1047" t="e">
        <f>トータル!#REF!</f>
        <v>#REF!</v>
      </c>
      <c r="M11" s="1047"/>
      <c r="N11" s="1047" t="e">
        <f>トータル!#REF!</f>
        <v>#REF!</v>
      </c>
      <c r="O11" s="1047"/>
      <c r="P11" s="1048" t="s">
        <v>19</v>
      </c>
      <c r="Q11" s="1049"/>
      <c r="S11" s="842"/>
      <c r="T11" s="842"/>
      <c r="U11" s="842"/>
      <c r="V11" s="842"/>
      <c r="W11" s="842"/>
      <c r="X11" s="842"/>
      <c r="Y11" s="842"/>
      <c r="Z11" s="842"/>
      <c r="AA11" s="842"/>
      <c r="AB11" s="842"/>
    </row>
    <row r="12" spans="1:30" ht="21.95" customHeight="1">
      <c r="A12" s="424"/>
      <c r="B12" s="1058" t="e">
        <f>トータル!#REF!</f>
        <v>#REF!</v>
      </c>
      <c r="C12" s="1058"/>
      <c r="D12" s="1058"/>
      <c r="E12" s="1058"/>
      <c r="F12" s="1047" t="e">
        <f>トータル!#REF!</f>
        <v>#REF!</v>
      </c>
      <c r="G12" s="1047"/>
      <c r="H12" s="1047" t="e">
        <f>トータル!#REF!</f>
        <v>#REF!</v>
      </c>
      <c r="I12" s="1047"/>
      <c r="J12" s="1047" t="e">
        <f>トータル!#REF!</f>
        <v>#REF!</v>
      </c>
      <c r="K12" s="1047"/>
      <c r="L12" s="1047" t="e">
        <f>トータル!#REF!</f>
        <v>#REF!</v>
      </c>
      <c r="M12" s="1047"/>
      <c r="N12" s="1047" t="e">
        <f>トータル!#REF!</f>
        <v>#REF!</v>
      </c>
      <c r="O12" s="1047"/>
      <c r="P12" s="1048" t="s">
        <v>19</v>
      </c>
      <c r="Q12" s="1049"/>
      <c r="S12" s="842"/>
      <c r="T12" s="842"/>
      <c r="U12" s="842"/>
      <c r="V12" s="842"/>
      <c r="W12" s="842"/>
      <c r="X12" s="842"/>
      <c r="Y12" s="842"/>
      <c r="Z12" s="842"/>
      <c r="AA12" s="842"/>
      <c r="AB12" s="842"/>
    </row>
    <row r="13" spans="1:30" ht="21.95" customHeight="1">
      <c r="A13" s="424"/>
      <c r="B13" s="1058" t="e">
        <f>トータル!#REF!</f>
        <v>#REF!</v>
      </c>
      <c r="C13" s="1058"/>
      <c r="D13" s="1058"/>
      <c r="E13" s="1058"/>
      <c r="F13" s="1047" t="e">
        <f>トータル!#REF!</f>
        <v>#REF!</v>
      </c>
      <c r="G13" s="1047"/>
      <c r="H13" s="1047" t="e">
        <f>トータル!#REF!</f>
        <v>#REF!</v>
      </c>
      <c r="I13" s="1047"/>
      <c r="J13" s="1047" t="e">
        <f>トータル!#REF!</f>
        <v>#REF!</v>
      </c>
      <c r="K13" s="1047"/>
      <c r="L13" s="1047" t="e">
        <f>トータル!#REF!</f>
        <v>#REF!</v>
      </c>
      <c r="M13" s="1047"/>
      <c r="N13" s="1047" t="e">
        <f>トータル!#REF!</f>
        <v>#REF!</v>
      </c>
      <c r="O13" s="1047"/>
      <c r="P13" s="1048" t="s">
        <v>19</v>
      </c>
      <c r="Q13" s="1049"/>
      <c r="S13" s="842"/>
      <c r="T13" s="842"/>
      <c r="U13" s="842"/>
      <c r="V13" s="842"/>
      <c r="W13" s="842"/>
      <c r="X13" s="842"/>
      <c r="Y13" s="842"/>
      <c r="Z13" s="842"/>
      <c r="AA13" s="842"/>
      <c r="AB13" s="842"/>
    </row>
    <row r="14" spans="1:30" ht="21.95" customHeight="1">
      <c r="A14" s="424"/>
      <c r="B14" s="1058" t="e">
        <f>トータル!#REF!</f>
        <v>#REF!</v>
      </c>
      <c r="C14" s="1058"/>
      <c r="D14" s="1058"/>
      <c r="E14" s="1058"/>
      <c r="F14" s="1047" t="e">
        <f>トータル!#REF!</f>
        <v>#REF!</v>
      </c>
      <c r="G14" s="1047"/>
      <c r="H14" s="1047" t="e">
        <f>トータル!#REF!</f>
        <v>#REF!</v>
      </c>
      <c r="I14" s="1047"/>
      <c r="J14" s="1047" t="e">
        <f>トータル!#REF!</f>
        <v>#REF!</v>
      </c>
      <c r="K14" s="1047"/>
      <c r="L14" s="1047" t="e">
        <f>トータル!#REF!</f>
        <v>#REF!</v>
      </c>
      <c r="M14" s="1047"/>
      <c r="N14" s="1047" t="e">
        <f>トータル!#REF!</f>
        <v>#REF!</v>
      </c>
      <c r="O14" s="1047"/>
      <c r="P14" s="1048" t="s">
        <v>19</v>
      </c>
      <c r="Q14" s="1049"/>
      <c r="S14" s="842"/>
      <c r="T14" s="842"/>
      <c r="U14" s="842"/>
      <c r="V14" s="842"/>
      <c r="W14" s="842"/>
      <c r="X14" s="842"/>
      <c r="Y14" s="842"/>
      <c r="Z14" s="842"/>
      <c r="AA14" s="842"/>
      <c r="AB14" s="842"/>
      <c r="AC14"/>
    </row>
    <row r="15" spans="1:30" ht="21.95" customHeight="1">
      <c r="A15" s="425"/>
      <c r="B15" s="1057"/>
      <c r="C15" s="1057"/>
      <c r="D15" s="1057"/>
      <c r="E15" s="1057"/>
      <c r="F15" s="1050"/>
      <c r="G15" s="1050"/>
      <c r="H15" s="1050"/>
      <c r="I15" s="1050"/>
      <c r="J15" s="1050"/>
      <c r="K15" s="1050"/>
      <c r="L15" s="1050"/>
      <c r="M15" s="1050"/>
      <c r="N15" s="1050"/>
      <c r="O15" s="1050"/>
      <c r="P15" s="1051"/>
      <c r="Q15" s="1052"/>
      <c r="S15" s="842"/>
      <c r="T15" s="842"/>
      <c r="U15" s="842"/>
      <c r="V15" s="842"/>
      <c r="W15" s="842"/>
      <c r="X15" s="842"/>
      <c r="Y15" s="842"/>
      <c r="Z15" s="842"/>
      <c r="AA15" s="842"/>
      <c r="AB15" s="842"/>
    </row>
    <row r="16" spans="1:30" s="401" customFormat="1" ht="9.9499999999999993" customHeight="1">
      <c r="A16" s="309"/>
      <c r="B16" s="97"/>
      <c r="C16" s="97"/>
      <c r="D16" s="97"/>
      <c r="E16" s="97"/>
      <c r="F16" s="97"/>
      <c r="G16" s="97"/>
      <c r="H16" s="97"/>
      <c r="I16" s="97"/>
      <c r="J16" s="97"/>
      <c r="K16" s="97"/>
      <c r="L16" s="97"/>
      <c r="M16" s="97"/>
      <c r="N16" s="14"/>
      <c r="O16" s="14"/>
      <c r="P16" s="13"/>
      <c r="Q16" s="13"/>
      <c r="R16" s="215"/>
      <c r="S16" s="9"/>
      <c r="T16" s="9"/>
      <c r="U16" s="9"/>
      <c r="V16" s="9"/>
      <c r="W16" s="9"/>
      <c r="X16" s="9"/>
      <c r="Y16" s="9"/>
    </row>
    <row r="17" spans="1:28" ht="21.95" customHeight="1">
      <c r="A17" s="1061" t="s">
        <v>190</v>
      </c>
      <c r="B17" s="1061"/>
      <c r="C17" s="1061"/>
      <c r="D17" s="1061"/>
      <c r="E17" s="1061"/>
      <c r="F17" s="1061"/>
      <c r="G17" s="1061"/>
      <c r="H17" s="1061"/>
      <c r="I17" s="1061"/>
      <c r="J17" s="1061"/>
      <c r="K17" s="1061"/>
      <c r="L17" s="1061"/>
      <c r="M17" s="1061"/>
      <c r="N17" s="450"/>
      <c r="O17" s="1060" t="s">
        <v>189</v>
      </c>
      <c r="P17" s="1060"/>
      <c r="Q17" s="1060"/>
      <c r="R17" s="1060"/>
      <c r="S17" s="1060"/>
      <c r="T17" s="1060"/>
      <c r="U17" s="1060"/>
      <c r="V17" s="1060"/>
      <c r="W17" s="1060"/>
      <c r="X17" s="1060"/>
      <c r="Y17" s="1060"/>
      <c r="Z17" s="1060"/>
      <c r="AA17" s="1060"/>
      <c r="AB17" s="1060"/>
    </row>
    <row r="18" spans="1:28" ht="21.95" customHeight="1">
      <c r="A18" s="1059" t="s">
        <v>214</v>
      </c>
      <c r="B18" s="1059"/>
      <c r="C18" s="1059"/>
      <c r="D18" s="1059"/>
      <c r="E18" s="1059"/>
      <c r="F18" s="1059"/>
      <c r="G18" s="1059"/>
      <c r="H18" s="1059"/>
      <c r="I18" s="1059"/>
      <c r="J18" s="1059"/>
      <c r="K18" s="1059"/>
      <c r="L18" s="1059"/>
      <c r="M18" s="1059"/>
      <c r="O18" s="1059" t="s">
        <v>213</v>
      </c>
      <c r="P18" s="1059"/>
      <c r="Q18" s="1059"/>
      <c r="R18" s="1059"/>
      <c r="S18" s="1059"/>
      <c r="T18" s="1059"/>
      <c r="U18" s="1059"/>
      <c r="V18" s="1059"/>
      <c r="W18" s="1059"/>
      <c r="X18" s="1059"/>
      <c r="Y18" s="1059"/>
      <c r="Z18" s="1059"/>
      <c r="AA18" s="1059"/>
      <c r="AB18" s="1059"/>
    </row>
    <row r="19" spans="1:28" ht="21.95" customHeight="1">
      <c r="A19" s="1059"/>
      <c r="B19" s="1059"/>
      <c r="C19" s="1059"/>
      <c r="D19" s="1059"/>
      <c r="E19" s="1059"/>
      <c r="F19" s="1059"/>
      <c r="G19" s="1059"/>
      <c r="H19" s="1059"/>
      <c r="I19" s="1059"/>
      <c r="J19" s="1059"/>
      <c r="K19" s="1059"/>
      <c r="L19" s="1059"/>
      <c r="M19" s="1059"/>
      <c r="O19" s="1059"/>
      <c r="P19" s="1059"/>
      <c r="Q19" s="1059"/>
      <c r="R19" s="1059"/>
      <c r="S19" s="1059"/>
      <c r="T19" s="1059"/>
      <c r="U19" s="1059"/>
      <c r="V19" s="1059"/>
      <c r="W19" s="1059"/>
      <c r="X19" s="1059"/>
      <c r="Y19" s="1059"/>
      <c r="Z19" s="1059"/>
      <c r="AA19" s="1059"/>
      <c r="AB19" s="1059"/>
    </row>
    <row r="20" spans="1:28" ht="21.95" customHeight="1">
      <c r="A20" s="1059"/>
      <c r="B20" s="1059"/>
      <c r="C20" s="1059"/>
      <c r="D20" s="1059"/>
      <c r="E20" s="1059"/>
      <c r="F20" s="1059"/>
      <c r="G20" s="1059"/>
      <c r="H20" s="1059"/>
      <c r="I20" s="1059"/>
      <c r="J20" s="1059"/>
      <c r="K20" s="1059"/>
      <c r="L20" s="1059"/>
      <c r="M20" s="1059"/>
      <c r="O20" s="1059"/>
      <c r="P20" s="1059"/>
      <c r="Q20" s="1059"/>
      <c r="R20" s="1059"/>
      <c r="S20" s="1059"/>
      <c r="T20" s="1059"/>
      <c r="U20" s="1059"/>
      <c r="V20" s="1059"/>
      <c r="W20" s="1059"/>
      <c r="X20" s="1059"/>
      <c r="Y20" s="1059"/>
      <c r="Z20" s="1059"/>
      <c r="AA20" s="1059"/>
      <c r="AB20" s="1059"/>
    </row>
    <row r="21" spans="1:28" ht="21.95" customHeight="1">
      <c r="A21" s="1059"/>
      <c r="B21" s="1059"/>
      <c r="C21" s="1059"/>
      <c r="D21" s="1059"/>
      <c r="E21" s="1059"/>
      <c r="F21" s="1059"/>
      <c r="G21" s="1059"/>
      <c r="H21" s="1059"/>
      <c r="I21" s="1059"/>
      <c r="J21" s="1059"/>
      <c r="K21" s="1059"/>
      <c r="L21" s="1059"/>
      <c r="M21" s="1059"/>
      <c r="O21" s="1059"/>
      <c r="P21" s="1059"/>
      <c r="Q21" s="1059"/>
      <c r="R21" s="1059"/>
      <c r="S21" s="1059"/>
      <c r="T21" s="1059"/>
      <c r="U21" s="1059"/>
      <c r="V21" s="1059"/>
      <c r="W21" s="1059"/>
      <c r="X21" s="1059"/>
      <c r="Y21" s="1059"/>
      <c r="Z21" s="1059"/>
      <c r="AA21" s="1059"/>
      <c r="AB21" s="1059"/>
    </row>
    <row r="22" spans="1:28" ht="21.95" customHeight="1">
      <c r="A22" s="1059"/>
      <c r="B22" s="1059"/>
      <c r="C22" s="1059"/>
      <c r="D22" s="1059"/>
      <c r="E22" s="1059"/>
      <c r="F22" s="1059"/>
      <c r="G22" s="1059"/>
      <c r="H22" s="1059"/>
      <c r="I22" s="1059"/>
      <c r="J22" s="1059"/>
      <c r="K22" s="1059"/>
      <c r="L22" s="1059"/>
      <c r="M22" s="1059"/>
      <c r="O22" s="1059"/>
      <c r="P22" s="1059"/>
      <c r="Q22" s="1059"/>
      <c r="R22" s="1059"/>
      <c r="S22" s="1059"/>
      <c r="T22" s="1059"/>
      <c r="U22" s="1059"/>
      <c r="V22" s="1059"/>
      <c r="W22" s="1059"/>
      <c r="X22" s="1059"/>
      <c r="Y22" s="1059"/>
      <c r="Z22" s="1059"/>
      <c r="AA22" s="1059"/>
      <c r="AB22" s="1059"/>
    </row>
    <row r="23" spans="1:28" ht="21.95" customHeight="1">
      <c r="A23" s="1059"/>
      <c r="B23" s="1059"/>
      <c r="C23" s="1059"/>
      <c r="D23" s="1059"/>
      <c r="E23" s="1059"/>
      <c r="F23" s="1059"/>
      <c r="G23" s="1059"/>
      <c r="H23" s="1059"/>
      <c r="I23" s="1059"/>
      <c r="J23" s="1059"/>
      <c r="K23" s="1059"/>
      <c r="L23" s="1059"/>
      <c r="M23" s="1059"/>
      <c r="O23" s="1059"/>
      <c r="P23" s="1059"/>
      <c r="Q23" s="1059"/>
      <c r="R23" s="1059"/>
      <c r="S23" s="1059"/>
      <c r="T23" s="1059"/>
      <c r="U23" s="1059"/>
      <c r="V23" s="1059"/>
      <c r="W23" s="1059"/>
      <c r="X23" s="1059"/>
      <c r="Y23" s="1059"/>
      <c r="Z23" s="1059"/>
      <c r="AA23" s="1059"/>
      <c r="AB23" s="1059"/>
    </row>
    <row r="24" spans="1:28" ht="21.95" customHeight="1">
      <c r="A24" s="1059"/>
      <c r="B24" s="1059"/>
      <c r="C24" s="1059"/>
      <c r="D24" s="1059"/>
      <c r="E24" s="1059"/>
      <c r="F24" s="1059"/>
      <c r="G24" s="1059"/>
      <c r="H24" s="1059"/>
      <c r="I24" s="1059"/>
      <c r="J24" s="1059"/>
      <c r="K24" s="1059"/>
      <c r="L24" s="1059"/>
      <c r="M24" s="1059"/>
      <c r="O24" s="1059"/>
      <c r="P24" s="1059"/>
      <c r="Q24" s="1059"/>
      <c r="R24" s="1059"/>
      <c r="S24" s="1059"/>
      <c r="T24" s="1059"/>
      <c r="U24" s="1059"/>
      <c r="V24" s="1059"/>
      <c r="W24" s="1059"/>
      <c r="X24" s="1059"/>
      <c r="Y24" s="1059"/>
      <c r="Z24" s="1059"/>
      <c r="AA24" s="1059"/>
      <c r="AB24" s="1059"/>
    </row>
    <row r="25" spans="1:28" ht="21.95" customHeight="1">
      <c r="A25" s="1059"/>
      <c r="B25" s="1059"/>
      <c r="C25" s="1059"/>
      <c r="D25" s="1059"/>
      <c r="E25" s="1059"/>
      <c r="F25" s="1059"/>
      <c r="G25" s="1059"/>
      <c r="H25" s="1059"/>
      <c r="I25" s="1059"/>
      <c r="J25" s="1059"/>
      <c r="K25" s="1059"/>
      <c r="L25" s="1059"/>
      <c r="M25" s="1059"/>
      <c r="O25" s="1059"/>
      <c r="P25" s="1059"/>
      <c r="Q25" s="1059"/>
      <c r="R25" s="1059"/>
      <c r="S25" s="1059"/>
      <c r="T25" s="1059"/>
      <c r="U25" s="1059"/>
      <c r="V25" s="1059"/>
      <c r="W25" s="1059"/>
      <c r="X25" s="1059"/>
      <c r="Y25" s="1059"/>
      <c r="Z25" s="1059"/>
      <c r="AA25" s="1059"/>
      <c r="AB25" s="1059"/>
    </row>
    <row r="26" spans="1:28" ht="21.95" customHeight="1">
      <c r="A26" s="1059"/>
      <c r="B26" s="1059"/>
      <c r="C26" s="1059"/>
      <c r="D26" s="1059"/>
      <c r="E26" s="1059"/>
      <c r="F26" s="1059"/>
      <c r="G26" s="1059"/>
      <c r="H26" s="1059"/>
      <c r="I26" s="1059"/>
      <c r="J26" s="1059"/>
      <c r="K26" s="1059"/>
      <c r="L26" s="1059"/>
      <c r="M26" s="1059"/>
      <c r="O26" s="1059"/>
      <c r="P26" s="1059"/>
      <c r="Q26" s="1059"/>
      <c r="R26" s="1059"/>
      <c r="S26" s="1059"/>
      <c r="T26" s="1059"/>
      <c r="U26" s="1059"/>
      <c r="V26" s="1059"/>
      <c r="W26" s="1059"/>
      <c r="X26" s="1059"/>
      <c r="Y26" s="1059"/>
      <c r="Z26" s="1059"/>
      <c r="AA26" s="1059"/>
      <c r="AB26" s="1059"/>
    </row>
    <row r="27" spans="1:28" ht="9.9499999999999993" customHeight="1">
      <c r="B27" s="210"/>
      <c r="C27" s="210"/>
      <c r="D27" s="210"/>
      <c r="E27" s="210"/>
      <c r="F27" s="211"/>
      <c r="G27" s="211"/>
      <c r="H27" s="212"/>
      <c r="I27" s="212"/>
      <c r="J27" s="212"/>
      <c r="K27" s="212"/>
      <c r="L27" s="212"/>
      <c r="M27" s="212"/>
      <c r="N27" s="212"/>
      <c r="O27" s="212"/>
      <c r="P27" s="208"/>
      <c r="Q27" s="208"/>
    </row>
    <row r="28" spans="1:28" ht="21.95" customHeight="1">
      <c r="A28" s="880" t="s">
        <v>200</v>
      </c>
      <c r="B28" s="880"/>
      <c r="C28" s="880"/>
      <c r="D28" s="880"/>
      <c r="E28" s="880"/>
      <c r="F28" s="880"/>
      <c r="G28" s="880"/>
      <c r="H28" s="880"/>
      <c r="I28" s="880"/>
      <c r="J28" s="880"/>
      <c r="K28" s="880"/>
      <c r="L28" s="880"/>
      <c r="M28" s="880"/>
      <c r="N28" s="880"/>
      <c r="O28" s="880"/>
      <c r="P28" s="880"/>
      <c r="Q28" s="880"/>
      <c r="R28" s="880"/>
      <c r="S28" s="880"/>
      <c r="T28" s="880"/>
      <c r="U28" s="880"/>
      <c r="V28" s="880"/>
      <c r="W28" s="880"/>
      <c r="X28" s="880"/>
      <c r="Y28" s="880"/>
      <c r="Z28" s="880"/>
      <c r="AA28" s="880"/>
      <c r="AB28" s="880"/>
    </row>
    <row r="29" spans="1:28" ht="21.95" customHeight="1">
      <c r="A29" s="881" t="s">
        <v>201</v>
      </c>
      <c r="B29" s="881"/>
      <c r="C29" s="881"/>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1"/>
    </row>
    <row r="30" spans="1:28" ht="21.95" customHeight="1">
      <c r="A30" s="882" t="s">
        <v>202</v>
      </c>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row>
    <row r="33" spans="10:24">
      <c r="U33"/>
      <c r="X33"/>
    </row>
    <row r="34" spans="10:24">
      <c r="J34"/>
      <c r="Q34"/>
    </row>
    <row r="36" spans="10:24">
      <c r="V36"/>
      <c r="W36"/>
    </row>
  </sheetData>
  <dataConsolidate link="1"/>
  <customSheetViews>
    <customSheetView guid="{75B5E8E9-8346-4EE8-9C6C-46A38DB1C943}" scale="115" showPageBreaks="1" fitToPage="1" printArea="1" view="pageBreakPreview" topLeftCell="A2">
      <selection activeCell="AC24" sqref="AC24"/>
      <colBreaks count="1" manualBreakCount="1">
        <brk id="1" max="30" man="1"/>
      </colBreaks>
      <pageMargins left="0" right="0.2" top="0" bottom="0" header="0" footer="0"/>
      <pageSetup paperSize="9" scale="90" orientation="landscape" r:id="rId1"/>
    </customSheetView>
    <customSheetView guid="{13512C7E-4D64-4772-B38D-5DF8639F80D8}" showPageBreaks="1" fitToPage="1" printArea="1" view="pageBreakPreview">
      <selection activeCell="A2" sqref="A2:XFD2"/>
      <colBreaks count="1" manualBreakCount="1">
        <brk id="1" max="30" man="1"/>
      </colBreaks>
      <pageMargins left="0" right="0.2" top="0" bottom="0" header="0" footer="0"/>
      <pageSetup paperSize="9" scale="93" orientation="landscape" r:id="rId2"/>
    </customSheetView>
    <customSheetView guid="{B4FFAC30-8AEE-4080-8E68-C3EF05F8572A}" scale="115" showPageBreaks="1" fitToPage="1" printArea="1" view="pageBreakPreview">
      <selection activeCell="A3" sqref="A3:K3"/>
      <colBreaks count="1" manualBreakCount="1">
        <brk id="1" max="30" man="1"/>
      </colBreaks>
      <pageMargins left="0" right="0.2" top="0" bottom="0" header="0" footer="0"/>
      <pageSetup paperSize="9" scale="93" orientation="landscape" r:id="rId3"/>
    </customSheetView>
  </customSheetViews>
  <mergeCells count="96">
    <mergeCell ref="O17:AB17"/>
    <mergeCell ref="A18:M26"/>
    <mergeCell ref="A17:M17"/>
    <mergeCell ref="S5:AB15"/>
    <mergeCell ref="B5:E5"/>
    <mergeCell ref="P5:Q5"/>
    <mergeCell ref="N5:O5"/>
    <mergeCell ref="L5:M5"/>
    <mergeCell ref="F15:G15"/>
    <mergeCell ref="F14:G14"/>
    <mergeCell ref="F13:G13"/>
    <mergeCell ref="F12:G12"/>
    <mergeCell ref="F11:G11"/>
    <mergeCell ref="F10:G10"/>
    <mergeCell ref="F9:G9"/>
    <mergeCell ref="F8:G8"/>
    <mergeCell ref="A1:AB1"/>
    <mergeCell ref="A30:AB30"/>
    <mergeCell ref="A29:AB29"/>
    <mergeCell ref="A28:AB28"/>
    <mergeCell ref="S4:AB4"/>
    <mergeCell ref="B15:E15"/>
    <mergeCell ref="B14:E14"/>
    <mergeCell ref="B13:E13"/>
    <mergeCell ref="B12:E12"/>
    <mergeCell ref="B11:E11"/>
    <mergeCell ref="B10:E10"/>
    <mergeCell ref="B9:E9"/>
    <mergeCell ref="B8:E8"/>
    <mergeCell ref="B7:E7"/>
    <mergeCell ref="B6:E6"/>
    <mergeCell ref="O18:AB26"/>
    <mergeCell ref="B4:E4"/>
    <mergeCell ref="F4:G4"/>
    <mergeCell ref="F5:G5"/>
    <mergeCell ref="H5:I5"/>
    <mergeCell ref="J5:K5"/>
    <mergeCell ref="P4:Q4"/>
    <mergeCell ref="N4:O4"/>
    <mergeCell ref="L4:M4"/>
    <mergeCell ref="J4:K4"/>
    <mergeCell ref="H4:I4"/>
    <mergeCell ref="H15:I15"/>
    <mergeCell ref="H14:I14"/>
    <mergeCell ref="H13:I13"/>
    <mergeCell ref="H12:I12"/>
    <mergeCell ref="H11:I11"/>
    <mergeCell ref="J14:K14"/>
    <mergeCell ref="J15:K15"/>
    <mergeCell ref="J6:K6"/>
    <mergeCell ref="J7:K7"/>
    <mergeCell ref="J8:K8"/>
    <mergeCell ref="J9:K9"/>
    <mergeCell ref="J10:K10"/>
    <mergeCell ref="P14:Q14"/>
    <mergeCell ref="P15:Q15"/>
    <mergeCell ref="P6:Q6"/>
    <mergeCell ref="P7:Q7"/>
    <mergeCell ref="P8:Q8"/>
    <mergeCell ref="P9:Q9"/>
    <mergeCell ref="P10:Q10"/>
    <mergeCell ref="P11:Q11"/>
    <mergeCell ref="P12:Q12"/>
    <mergeCell ref="N15:O15"/>
    <mergeCell ref="L11:M11"/>
    <mergeCell ref="L12:M12"/>
    <mergeCell ref="L13:M13"/>
    <mergeCell ref="L14:M14"/>
    <mergeCell ref="L15:M15"/>
    <mergeCell ref="N14:O14"/>
    <mergeCell ref="L6:M6"/>
    <mergeCell ref="L7:M7"/>
    <mergeCell ref="L8:M8"/>
    <mergeCell ref="L9:M9"/>
    <mergeCell ref="L10:M10"/>
    <mergeCell ref="N6:O6"/>
    <mergeCell ref="N7:O7"/>
    <mergeCell ref="N8:O8"/>
    <mergeCell ref="N9:O9"/>
    <mergeCell ref="N10:O10"/>
    <mergeCell ref="Y2:AB2"/>
    <mergeCell ref="A3:I3"/>
    <mergeCell ref="N11:O11"/>
    <mergeCell ref="N12:O12"/>
    <mergeCell ref="N13:O13"/>
    <mergeCell ref="J11:K11"/>
    <mergeCell ref="P13:Q13"/>
    <mergeCell ref="J12:K12"/>
    <mergeCell ref="J13:K13"/>
    <mergeCell ref="F7:G7"/>
    <mergeCell ref="F6:G6"/>
    <mergeCell ref="H10:I10"/>
    <mergeCell ref="H9:I9"/>
    <mergeCell ref="H7:I7"/>
    <mergeCell ref="H8:I8"/>
    <mergeCell ref="H6:I6"/>
  </mergeCells>
  <phoneticPr fontId="1"/>
  <pageMargins left="0" right="0.2" top="0" bottom="0" header="0" footer="0"/>
  <pageSetup paperSize="9" scale="93" orientation="landscape" r:id="rId4"/>
  <colBreaks count="1" manualBreakCount="1">
    <brk id="1" max="30"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66CC"/>
    <pageSetUpPr fitToPage="1"/>
  </sheetPr>
  <dimension ref="A1:T36"/>
  <sheetViews>
    <sheetView showWhiteSpace="0" view="pageBreakPreview" zoomScale="110" zoomScaleNormal="115" zoomScaleSheetLayoutView="115" zoomScalePageLayoutView="10" workbookViewId="0">
      <selection activeCell="D7" sqref="D7"/>
    </sheetView>
  </sheetViews>
  <sheetFormatPr defaultRowHeight="13.5"/>
  <cols>
    <col min="1" max="1" width="5" style="3" customWidth="1"/>
    <col min="2" max="2" width="15.375" customWidth="1"/>
    <col min="3" max="9" width="10.625" customWidth="1"/>
    <col min="10" max="10" width="5.875" customWidth="1"/>
    <col min="14" max="14" width="8.875" customWidth="1"/>
    <col min="17" max="17" width="8.75" customWidth="1"/>
  </cols>
  <sheetData>
    <row r="1" spans="1:20" ht="66" customHeight="1">
      <c r="B1" s="11"/>
      <c r="C1" s="12"/>
      <c r="D1" s="12"/>
      <c r="E1" s="12"/>
      <c r="F1" s="12"/>
      <c r="G1" s="12"/>
      <c r="H1" s="12"/>
      <c r="I1" s="12"/>
      <c r="J1" s="12"/>
      <c r="K1" s="12"/>
      <c r="L1" s="12"/>
      <c r="M1" s="12"/>
      <c r="N1" s="12"/>
      <c r="O1" s="12"/>
    </row>
    <row r="2" spans="1:20" ht="10.5" customHeight="1"/>
    <row r="3" spans="1:20" ht="23.1" customHeight="1">
      <c r="A3" s="72"/>
      <c r="B3" s="771" t="s">
        <v>52</v>
      </c>
      <c r="C3" s="771"/>
      <c r="D3" s="771"/>
      <c r="E3" s="771"/>
      <c r="F3" s="26"/>
    </row>
    <row r="4" spans="1:20" s="1" customFormat="1" ht="20.100000000000001" customHeight="1">
      <c r="A4" s="3"/>
      <c r="B4" s="87" t="s">
        <v>0</v>
      </c>
      <c r="C4" s="88" t="s">
        <v>1</v>
      </c>
      <c r="D4" s="88" t="s">
        <v>2</v>
      </c>
      <c r="E4" s="88" t="s">
        <v>3</v>
      </c>
      <c r="F4" s="88" t="s">
        <v>5</v>
      </c>
      <c r="G4" s="88" t="s">
        <v>32</v>
      </c>
      <c r="H4" s="88" t="s">
        <v>33</v>
      </c>
      <c r="I4" s="85"/>
      <c r="J4" s="2"/>
      <c r="K4" s="8"/>
      <c r="L4" s="8"/>
      <c r="M4" s="8"/>
      <c r="N4" s="8"/>
      <c r="P4"/>
      <c r="Q4"/>
      <c r="R4"/>
      <c r="S4"/>
      <c r="T4"/>
    </row>
    <row r="5" spans="1:20" ht="14.1" customHeight="1">
      <c r="A5" s="72"/>
      <c r="B5" s="18" t="str">
        <f>トータル!B6</f>
        <v>POS YOKOHAMA</v>
      </c>
      <c r="C5" s="122" t="str">
        <f>トータル!C6</f>
        <v>1489W</v>
      </c>
      <c r="D5" s="123" t="str">
        <f>トータル!D6</f>
        <v>07/03-03</v>
      </c>
      <c r="E5" s="111" t="str">
        <f>トータル!F6</f>
        <v>07/01</v>
      </c>
      <c r="F5" s="111" t="str">
        <f>トータル!H6</f>
        <v>07/01</v>
      </c>
      <c r="G5" s="123" t="str">
        <f>トータル!I6</f>
        <v>07/07</v>
      </c>
      <c r="H5" s="104" t="s">
        <v>29</v>
      </c>
      <c r="I5" s="15"/>
      <c r="J5" s="7"/>
      <c r="K5" s="770"/>
      <c r="L5" s="770"/>
      <c r="M5" s="770"/>
      <c r="N5" s="770"/>
    </row>
    <row r="6" spans="1:20" ht="14.1" customHeight="1">
      <c r="A6"/>
      <c r="B6" s="18" t="str">
        <f>トータル!B7</f>
        <v>DONGJIN VENUS</v>
      </c>
      <c r="C6" s="122" t="str">
        <f>トータル!C7</f>
        <v>0235N</v>
      </c>
      <c r="D6" s="123" t="str">
        <f>トータル!D7</f>
        <v>07/05-05</v>
      </c>
      <c r="E6" s="111" t="str">
        <f>トータル!F7</f>
        <v>07/03</v>
      </c>
      <c r="F6" s="111" t="str">
        <f>トータル!H7</f>
        <v>07/03</v>
      </c>
      <c r="G6" s="123" t="str">
        <f>トータル!I7</f>
        <v>07/09</v>
      </c>
      <c r="H6" s="104" t="s">
        <v>29</v>
      </c>
      <c r="I6" s="15"/>
      <c r="J6" s="7"/>
      <c r="K6" s="770"/>
      <c r="L6" s="770"/>
      <c r="M6" s="770"/>
      <c r="N6" s="770"/>
    </row>
    <row r="7" spans="1:20" ht="14.1" customHeight="1">
      <c r="A7"/>
      <c r="B7" s="18" t="str">
        <f>トータル!B8</f>
        <v>POS YOKOHAMA</v>
      </c>
      <c r="C7" s="122" t="str">
        <f>トータル!C8</f>
        <v>1490W</v>
      </c>
      <c r="D7" s="123" t="str">
        <f>トータル!D8</f>
        <v>07/10-10</v>
      </c>
      <c r="E7" s="111" t="str">
        <f>トータル!F8</f>
        <v>07/08</v>
      </c>
      <c r="F7" s="111" t="str">
        <f>トータル!H8</f>
        <v>07/08</v>
      </c>
      <c r="G7" s="123" t="str">
        <f>トータル!I8</f>
        <v>07/14</v>
      </c>
      <c r="H7" s="104" t="s">
        <v>29</v>
      </c>
      <c r="I7" s="15"/>
      <c r="J7" s="7"/>
      <c r="K7" s="770"/>
      <c r="L7" s="770"/>
      <c r="M7" s="770"/>
      <c r="N7" s="770"/>
    </row>
    <row r="8" spans="1:20" ht="14.1" customHeight="1">
      <c r="A8"/>
      <c r="B8" s="18" t="str">
        <f>トータル!B9</f>
        <v>DONGJIN VENUS</v>
      </c>
      <c r="C8" s="122" t="str">
        <f>トータル!C9</f>
        <v>0236N</v>
      </c>
      <c r="D8" s="123" t="str">
        <f>トータル!D9</f>
        <v>07/12-12</v>
      </c>
      <c r="E8" s="111" t="str">
        <f>トータル!F9</f>
        <v>07/10</v>
      </c>
      <c r="F8" s="111" t="str">
        <f>トータル!H9</f>
        <v>07/10</v>
      </c>
      <c r="G8" s="123" t="str">
        <f>トータル!I9</f>
        <v>07/16</v>
      </c>
      <c r="H8" s="104" t="s">
        <v>29</v>
      </c>
      <c r="I8" s="15"/>
      <c r="J8" s="7"/>
      <c r="K8" s="770"/>
      <c r="L8" s="770"/>
      <c r="M8" s="770"/>
      <c r="N8" s="770"/>
    </row>
    <row r="9" spans="1:20" ht="14.1" customHeight="1">
      <c r="A9"/>
      <c r="B9" s="282" t="str">
        <f>トータル!B10</f>
        <v>POS YOKOHAMA</v>
      </c>
      <c r="C9" s="283" t="str">
        <f>トータル!C10</f>
        <v>1491W</v>
      </c>
      <c r="D9" s="284" t="str">
        <f>トータル!D10</f>
        <v>07/17-17</v>
      </c>
      <c r="E9" s="285" t="str">
        <f>トータル!F10</f>
        <v>07/12</v>
      </c>
      <c r="F9" s="285" t="str">
        <f>トータル!H10</f>
        <v>07/12</v>
      </c>
      <c r="G9" s="284" t="str">
        <f>トータル!I10</f>
        <v>07/21</v>
      </c>
      <c r="H9" s="286" t="s">
        <v>29</v>
      </c>
      <c r="I9" s="15"/>
      <c r="J9" s="7"/>
      <c r="K9" s="770"/>
      <c r="L9" s="770"/>
      <c r="M9" s="770"/>
      <c r="N9" s="770"/>
    </row>
    <row r="10" spans="1:20" ht="14.1" customHeight="1">
      <c r="A10" s="155"/>
      <c r="B10" s="282" t="str">
        <f>トータル!B11</f>
        <v>DONGJIN VENUS</v>
      </c>
      <c r="C10" s="283" t="str">
        <f>トータル!C11</f>
        <v>0237N</v>
      </c>
      <c r="D10" s="284" t="str">
        <f>トータル!D11</f>
        <v>07/19-19</v>
      </c>
      <c r="E10" s="285" t="str">
        <f>トータル!F11</f>
        <v>07/17</v>
      </c>
      <c r="F10" s="285" t="str">
        <f>トータル!H11</f>
        <v>07/17</v>
      </c>
      <c r="G10" s="284" t="str">
        <f>トータル!I11</f>
        <v>07/23</v>
      </c>
      <c r="H10" s="286" t="s">
        <v>29</v>
      </c>
      <c r="I10" s="15"/>
      <c r="J10" s="7"/>
      <c r="K10" s="770"/>
      <c r="L10" s="770"/>
      <c r="M10" s="770"/>
      <c r="N10" s="770"/>
    </row>
    <row r="11" spans="1:20" ht="14.1" customHeight="1">
      <c r="A11" s="62"/>
      <c r="B11" s="282" t="str">
        <f>トータル!B12</f>
        <v>POS YOKOHAMA</v>
      </c>
      <c r="C11" s="283" t="str">
        <f>トータル!C12</f>
        <v>1492W</v>
      </c>
      <c r="D11" s="284" t="str">
        <f>トータル!D12</f>
        <v>07/24-24</v>
      </c>
      <c r="E11" s="285" t="str">
        <f>トータル!F12</f>
        <v>07/22</v>
      </c>
      <c r="F11" s="285" t="str">
        <f>トータル!H12</f>
        <v>07/22</v>
      </c>
      <c r="G11" s="284" t="str">
        <f>トータル!I12</f>
        <v>07/28</v>
      </c>
      <c r="H11" s="286" t="s">
        <v>29</v>
      </c>
      <c r="I11" s="15"/>
      <c r="J11" s="7"/>
      <c r="K11" s="770"/>
      <c r="L11" s="770"/>
      <c r="M11" s="770"/>
      <c r="N11" s="770"/>
    </row>
    <row r="12" spans="1:20" ht="14.1" customHeight="1">
      <c r="A12" s="62"/>
      <c r="B12" s="282" t="str">
        <f>トータル!B13</f>
        <v>DONGJIN VENUS</v>
      </c>
      <c r="C12" s="283" t="str">
        <f>トータル!C13</f>
        <v>0238N</v>
      </c>
      <c r="D12" s="284" t="str">
        <f>トータル!D13</f>
        <v>07/26-26</v>
      </c>
      <c r="E12" s="285" t="str">
        <f>トータル!F13</f>
        <v>07/24</v>
      </c>
      <c r="F12" s="285" t="str">
        <f>トータル!H13</f>
        <v>07/24</v>
      </c>
      <c r="G12" s="284" t="str">
        <f>トータル!I13</f>
        <v>07/30</v>
      </c>
      <c r="H12" s="286" t="s">
        <v>29</v>
      </c>
      <c r="I12" s="15"/>
      <c r="J12" s="7"/>
      <c r="K12" s="770"/>
      <c r="L12" s="770"/>
      <c r="M12" s="770"/>
      <c r="N12" s="770"/>
    </row>
    <row r="13" spans="1:20" ht="14.1" customHeight="1">
      <c r="A13" s="155"/>
      <c r="B13" s="282" t="str">
        <f>トータル!B14</f>
        <v>POS YOKOHAMA</v>
      </c>
      <c r="C13" s="283" t="str">
        <f>トータル!C14</f>
        <v>1493W</v>
      </c>
      <c r="D13" s="284" t="str">
        <f>トータル!D14</f>
        <v>07/31-31</v>
      </c>
      <c r="E13" s="285" t="str">
        <f>トータル!F14</f>
        <v>07/29</v>
      </c>
      <c r="F13" s="285" t="str">
        <f>トータル!H14</f>
        <v>07/29</v>
      </c>
      <c r="G13" s="284" t="str">
        <f>トータル!I14</f>
        <v>08/04</v>
      </c>
      <c r="H13" s="286" t="s">
        <v>29</v>
      </c>
      <c r="I13" s="15"/>
      <c r="J13" s="7"/>
      <c r="K13" s="7"/>
      <c r="L13" s="7"/>
      <c r="M13" s="7"/>
      <c r="N13" s="7"/>
    </row>
    <row r="14" spans="1:20" ht="14.1" customHeight="1">
      <c r="A14" s="155"/>
      <c r="B14" s="393" t="str">
        <f>トータル!B15</f>
        <v>DONGJIN VENUS</v>
      </c>
      <c r="C14" s="394" t="str">
        <f>トータル!C15</f>
        <v>0239N</v>
      </c>
      <c r="D14" s="395" t="str">
        <f>トータル!D15</f>
        <v>08/02-02</v>
      </c>
      <c r="E14" s="396" t="str">
        <f>トータル!F15</f>
        <v>07/31</v>
      </c>
      <c r="F14" s="396" t="str">
        <f>トータル!H15</f>
        <v>07/31</v>
      </c>
      <c r="G14" s="395" t="str">
        <f>トータル!I15</f>
        <v>08/06</v>
      </c>
      <c r="H14" s="397" t="s">
        <v>29</v>
      </c>
      <c r="I14" s="15"/>
      <c r="J14" s="7"/>
      <c r="K14" s="9"/>
      <c r="L14" s="9"/>
      <c r="M14" s="9"/>
      <c r="N14" s="9"/>
    </row>
    <row r="15" spans="1:20" ht="14.1" customHeight="1">
      <c r="B15" s="282" t="str">
        <f>トータル!B16</f>
        <v>POS YOKOHAMA</v>
      </c>
      <c r="C15" s="283" t="str">
        <f>トータル!C16</f>
        <v>1494W</v>
      </c>
      <c r="D15" s="284" t="str">
        <f>トータル!D16</f>
        <v>08/07-07</v>
      </c>
      <c r="E15" s="285" t="str">
        <f>トータル!F16</f>
        <v>08/05</v>
      </c>
      <c r="F15" s="285" t="str">
        <f>トータル!H16</f>
        <v>08/05</v>
      </c>
      <c r="G15" s="284" t="str">
        <f>トータル!I16</f>
        <v>08/11</v>
      </c>
      <c r="H15" s="286" t="s">
        <v>29</v>
      </c>
      <c r="I15" s="15"/>
      <c r="J15" s="7"/>
      <c r="K15" s="9"/>
      <c r="L15" s="9"/>
      <c r="M15" s="9"/>
      <c r="N15" s="9"/>
    </row>
    <row r="16" spans="1:20" ht="14.1" customHeight="1">
      <c r="B16" s="282" t="str">
        <f>トータル!B17</f>
        <v>DONGJIN VENUS</v>
      </c>
      <c r="C16" s="283" t="str">
        <f>トータル!C17</f>
        <v>0240N</v>
      </c>
      <c r="D16" s="284" t="str">
        <f>トータル!D17</f>
        <v>08/09-09</v>
      </c>
      <c r="E16" s="285" t="str">
        <f>トータル!F17</f>
        <v>08/07</v>
      </c>
      <c r="F16" s="285" t="str">
        <f>トータル!H17</f>
        <v>08/07</v>
      </c>
      <c r="G16" s="284" t="str">
        <f>トータル!I17</f>
        <v>08/13</v>
      </c>
      <c r="H16" s="286" t="s">
        <v>29</v>
      </c>
      <c r="I16" s="15"/>
      <c r="J16" s="7"/>
      <c r="K16" s="9"/>
      <c r="L16" s="9"/>
      <c r="M16" s="9"/>
      <c r="N16" s="9"/>
      <c r="P16" s="72"/>
    </row>
    <row r="17" spans="1:14" ht="14.1" customHeight="1">
      <c r="B17" s="282" t="str">
        <f>トータル!B18</f>
        <v>POS YOKOHAMA</v>
      </c>
      <c r="C17" s="283" t="str">
        <f>トータル!C18</f>
        <v>1495W</v>
      </c>
      <c r="D17" s="284" t="str">
        <f>トータル!D18</f>
        <v>08/14-14</v>
      </c>
      <c r="E17" s="285" t="str">
        <f>トータル!F18</f>
        <v>08/09</v>
      </c>
      <c r="F17" s="285" t="str">
        <f>トータル!H18</f>
        <v>08/09</v>
      </c>
      <c r="G17" s="284" t="str">
        <f>トータル!I18</f>
        <v>08/18</v>
      </c>
      <c r="H17" s="286" t="s">
        <v>29</v>
      </c>
      <c r="I17" s="13"/>
      <c r="J17" s="7"/>
      <c r="K17" s="9"/>
      <c r="L17" s="9"/>
      <c r="M17" s="9"/>
      <c r="N17" s="9"/>
    </row>
    <row r="18" spans="1:14" ht="14.1" customHeight="1">
      <c r="A18"/>
      <c r="B18" s="282" t="str">
        <f>トータル!B19</f>
        <v>DONGJIN VENUS</v>
      </c>
      <c r="C18" s="283" t="str">
        <f>トータル!C19</f>
        <v>0241N</v>
      </c>
      <c r="D18" s="284" t="str">
        <f>トータル!D19</f>
        <v>08/16-16</v>
      </c>
      <c r="E18" s="285" t="str">
        <f>トータル!F19</f>
        <v>08/14</v>
      </c>
      <c r="F18" s="285" t="str">
        <f>トータル!H19</f>
        <v>08/14</v>
      </c>
      <c r="G18" s="284" t="str">
        <f>トータル!I19</f>
        <v>08/20</v>
      </c>
      <c r="H18" s="286" t="s">
        <v>29</v>
      </c>
      <c r="I18" s="13"/>
      <c r="J18" s="7"/>
      <c r="K18" s="9"/>
      <c r="L18" s="9"/>
      <c r="M18" s="9"/>
      <c r="N18" s="9"/>
    </row>
    <row r="19" spans="1:14" ht="14.1" customHeight="1">
      <c r="A19" s="62"/>
      <c r="B19" s="282" t="str">
        <f>トータル!B20</f>
        <v>POS YOKOHAMA</v>
      </c>
      <c r="C19" s="283" t="str">
        <f>トータル!C20</f>
        <v>1496W</v>
      </c>
      <c r="D19" s="284" t="str">
        <f>トータル!D20</f>
        <v>08/21-21</v>
      </c>
      <c r="E19" s="285" t="str">
        <f>トータル!F20</f>
        <v>08/19</v>
      </c>
      <c r="F19" s="285" t="str">
        <f>トータル!H20</f>
        <v>08/19</v>
      </c>
      <c r="G19" s="284" t="str">
        <f>トータル!I20</f>
        <v>08/25</v>
      </c>
      <c r="H19" s="286" t="s">
        <v>29</v>
      </c>
      <c r="I19" s="13"/>
      <c r="J19" s="7"/>
      <c r="K19" s="9"/>
      <c r="L19" s="9"/>
      <c r="M19" s="9"/>
      <c r="N19" s="9"/>
    </row>
    <row r="20" spans="1:14" ht="14.1" customHeight="1">
      <c r="A20" s="61"/>
      <c r="B20" s="282" t="str">
        <f>トータル!B21</f>
        <v>DONGJIN VENUS</v>
      </c>
      <c r="C20" s="283" t="str">
        <f>トータル!C21</f>
        <v>0242N</v>
      </c>
      <c r="D20" s="284" t="str">
        <f>トータル!D21</f>
        <v>08/23-23</v>
      </c>
      <c r="E20" s="285" t="str">
        <f>トータル!F21</f>
        <v>08/21</v>
      </c>
      <c r="F20" s="285" t="str">
        <f>トータル!H21</f>
        <v>08/21</v>
      </c>
      <c r="G20" s="284" t="str">
        <f>トータル!I21</f>
        <v>08/27</v>
      </c>
      <c r="H20" s="286" t="s">
        <v>29</v>
      </c>
      <c r="I20" s="13"/>
      <c r="J20" s="7"/>
      <c r="K20" s="9"/>
      <c r="L20" s="9"/>
      <c r="M20" s="9"/>
      <c r="N20" s="9"/>
    </row>
    <row r="21" spans="1:14" ht="14.1" customHeight="1">
      <c r="A21" s="72"/>
      <c r="B21" s="282" t="str">
        <f>トータル!B22</f>
        <v>POS YOKOHAMA</v>
      </c>
      <c r="C21" s="283" t="str">
        <f>トータル!C22</f>
        <v>1497W</v>
      </c>
      <c r="D21" s="284" t="str">
        <f>トータル!D22</f>
        <v>08/28-28</v>
      </c>
      <c r="E21" s="285" t="str">
        <f>トータル!F22</f>
        <v>08/26</v>
      </c>
      <c r="F21" s="285" t="str">
        <f>トータル!H22</f>
        <v>08/26</v>
      </c>
      <c r="G21" s="284" t="str">
        <f>トータル!I22</f>
        <v>09/01</v>
      </c>
      <c r="H21" s="286" t="s">
        <v>29</v>
      </c>
      <c r="I21" s="13"/>
      <c r="K21" s="5"/>
      <c r="L21" s="5"/>
      <c r="M21" s="5"/>
      <c r="N21" s="5"/>
    </row>
    <row r="22" spans="1:14" ht="14.1" customHeight="1">
      <c r="A22" s="72"/>
      <c r="B22" s="282" t="str">
        <f>トータル!B23</f>
        <v>DONGJIN VENUS</v>
      </c>
      <c r="C22" s="283" t="str">
        <f>トータル!C23</f>
        <v>0243N</v>
      </c>
      <c r="D22" s="284" t="str">
        <f>トータル!D23</f>
        <v>08/30-30</v>
      </c>
      <c r="E22" s="285" t="str">
        <f>トータル!F23</f>
        <v>08/28</v>
      </c>
      <c r="F22" s="285" t="str">
        <f>トータル!H23</f>
        <v>08/28</v>
      </c>
      <c r="G22" s="284" t="str">
        <f>トータル!I23</f>
        <v>09/03</v>
      </c>
      <c r="H22" s="286" t="s">
        <v>29</v>
      </c>
      <c r="I22" s="13"/>
      <c r="K22" s="5"/>
      <c r="L22" s="5"/>
      <c r="M22" s="5"/>
      <c r="N22" s="5"/>
    </row>
    <row r="23" spans="1:14" ht="14.1" customHeight="1">
      <c r="A23" s="72"/>
      <c r="B23" s="322">
        <f>トータル!B24</f>
        <v>0</v>
      </c>
      <c r="C23" s="323">
        <f>トータル!C24</f>
        <v>0</v>
      </c>
      <c r="D23" s="324">
        <f>トータル!D24</f>
        <v>0</v>
      </c>
      <c r="E23" s="325">
        <f>トータル!F24</f>
        <v>0</v>
      </c>
      <c r="F23" s="325">
        <f>トータル!H24</f>
        <v>0</v>
      </c>
      <c r="G23" s="324">
        <f>トータル!I24</f>
        <v>0</v>
      </c>
      <c r="H23" s="326" t="s">
        <v>29</v>
      </c>
      <c r="I23" s="13"/>
      <c r="K23" s="5"/>
      <c r="L23" s="5"/>
      <c r="M23" s="5"/>
      <c r="N23" s="5"/>
    </row>
    <row r="24" spans="1:14" ht="14.1" customHeight="1">
      <c r="B24" s="64"/>
      <c r="C24" s="273"/>
      <c r="D24" s="66"/>
      <c r="E24" s="68"/>
      <c r="F24" s="68"/>
      <c r="G24" s="66"/>
      <c r="H24" s="69"/>
      <c r="I24" s="13"/>
      <c r="K24" s="5"/>
      <c r="L24" s="5"/>
      <c r="M24" s="5"/>
      <c r="N24" s="5"/>
    </row>
    <row r="25" spans="1:14" ht="18" customHeight="1">
      <c r="D25" s="4"/>
      <c r="E25" s="4"/>
      <c r="F25" s="4"/>
      <c r="G25" s="4"/>
      <c r="H25" s="4"/>
      <c r="I25" s="13"/>
      <c r="K25" s="5"/>
      <c r="L25" s="5"/>
      <c r="M25" s="5"/>
      <c r="N25" s="5"/>
    </row>
    <row r="26" spans="1:14" ht="18" customHeight="1">
      <c r="D26" s="4"/>
      <c r="E26" s="4"/>
      <c r="F26" s="4"/>
      <c r="G26" s="4"/>
      <c r="H26" s="4"/>
      <c r="I26" s="13"/>
      <c r="K26" s="5"/>
      <c r="L26" s="5"/>
      <c r="M26" s="5"/>
      <c r="N26" s="5"/>
    </row>
    <row r="27" spans="1:14" ht="18" customHeight="1">
      <c r="D27" s="4"/>
      <c r="E27" s="4"/>
      <c r="F27" s="4"/>
      <c r="G27" s="4"/>
      <c r="H27" s="4"/>
      <c r="I27" s="13"/>
      <c r="K27" s="5"/>
      <c r="L27" s="5"/>
      <c r="M27" s="5"/>
      <c r="N27" s="5"/>
    </row>
    <row r="28" spans="1:14" ht="18" customHeight="1">
      <c r="I28" s="13"/>
      <c r="K28" s="5"/>
      <c r="L28" s="5"/>
      <c r="M28" s="5"/>
      <c r="N28" s="5"/>
    </row>
    <row r="29" spans="1:14" ht="18" customHeight="1"/>
    <row r="30" spans="1:14" ht="18" customHeight="1"/>
    <row r="31" spans="1:14" ht="18" customHeight="1"/>
    <row r="32" spans="1:14" ht="18" customHeight="1"/>
    <row r="33" ht="18" customHeight="1"/>
    <row r="34" ht="18" customHeight="1"/>
    <row r="35" ht="18" customHeight="1"/>
    <row r="36" ht="18" customHeight="1"/>
  </sheetData>
  <customSheetViews>
    <customSheetView guid="{9AD2D9A2-7B39-4E64-9049-BFF191862482}" scale="115" showPageBreaks="1" fitToPage="1" printArea="1" view="pageBreakPreview" topLeftCell="A10">
      <selection activeCell="F13" sqref="F13"/>
      <pageMargins left="0" right="0.2" top="0" bottom="0" header="0" footer="0"/>
      <pageSetup paperSize="9" scale="98" orientation="landscape" r:id="rId1"/>
    </customSheetView>
    <customSheetView guid="{75B5E8E9-8346-4EE8-9C6C-46A38DB1C943}" scale="115" showPageBreaks="1" fitToPage="1" printArea="1" view="pageBreakPreview">
      <selection activeCell="P15" sqref="P15"/>
      <pageMargins left="0" right="0.2" top="0" bottom="0" header="0" footer="0"/>
      <pageSetup paperSize="9" scale="98" orientation="landscape" r:id="rId2"/>
    </customSheetView>
    <customSheetView guid="{13512C7E-4D64-4772-B38D-5DF8639F80D8}" scale="115" showPageBreaks="1" fitToPage="1" printArea="1" state="hidden" view="pageBreakPreview">
      <selection activeCell="A167" sqref="A167"/>
      <pageMargins left="0" right="0.2" top="0" bottom="0" header="0" footer="0"/>
      <pageSetup paperSize="9" orientation="landscape" r:id="rId3"/>
    </customSheetView>
    <customSheetView guid="{B4FFAC30-8AEE-4080-8E68-C3EF05F8572A}" scale="110" showPageBreaks="1" fitToPage="1" printArea="1" state="hidden" view="pageBreakPreview">
      <selection activeCell="D7" sqref="D7"/>
      <pageMargins left="0" right="0.2" top="0" bottom="0" header="0" footer="0"/>
      <pageSetup paperSize="9" orientation="landscape" r:id="rId4"/>
    </customSheetView>
  </customSheetViews>
  <mergeCells count="2">
    <mergeCell ref="K5:N12"/>
    <mergeCell ref="B3:E3"/>
  </mergeCells>
  <phoneticPr fontId="1"/>
  <pageMargins left="0" right="0.2" top="0" bottom="0" header="0" footer="0"/>
  <pageSetup paperSize="9" orientation="landscape"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pageSetUpPr fitToPage="1"/>
  </sheetPr>
  <dimension ref="A1:AK37"/>
  <sheetViews>
    <sheetView showZeros="0" showWhiteSpace="0" view="pageBreakPreview" zoomScale="85" zoomScaleNormal="115" zoomScaleSheetLayoutView="85" zoomScalePageLayoutView="10" workbookViewId="0">
      <selection activeCell="G16" sqref="G16:I16"/>
    </sheetView>
  </sheetViews>
  <sheetFormatPr defaultColWidth="9" defaultRowHeight="13.5"/>
  <cols>
    <col min="1" max="1" width="5.625" style="607" customWidth="1"/>
    <col min="2" max="35" width="5.625" style="389" customWidth="1"/>
    <col min="36" max="36" width="9" style="389"/>
    <col min="37" max="37" width="8.75" style="389" customWidth="1"/>
    <col min="38" max="16384" width="9" style="389"/>
  </cols>
  <sheetData>
    <row r="1" spans="1:36" ht="50.25" customHeight="1">
      <c r="A1" s="805" t="s">
        <v>466</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5"/>
      <c r="AJ1" s="419"/>
    </row>
    <row r="2" spans="1:36" ht="21.95" customHeigh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3" t="s">
        <v>222</v>
      </c>
      <c r="AF2" s="772">
        <f ca="1">TODAY()</f>
        <v>45478</v>
      </c>
      <c r="AG2" s="772"/>
      <c r="AH2" s="772"/>
      <c r="AI2" s="772"/>
    </row>
    <row r="3" spans="1:36" ht="21.95" customHeight="1">
      <c r="A3" s="771" t="s">
        <v>52</v>
      </c>
      <c r="B3" s="771"/>
      <c r="C3" s="771"/>
      <c r="D3" s="771"/>
      <c r="E3" s="771"/>
      <c r="F3" s="771"/>
      <c r="G3" s="771"/>
      <c r="H3" s="771"/>
      <c r="I3" s="771"/>
      <c r="J3" s="771"/>
      <c r="K3" s="771"/>
      <c r="L3" s="771"/>
      <c r="M3" s="806" t="s">
        <v>192</v>
      </c>
      <c r="N3" s="806"/>
      <c r="O3" s="806"/>
      <c r="P3" s="806"/>
      <c r="Q3" s="806"/>
      <c r="R3" s="806"/>
      <c r="S3" s="806"/>
      <c r="T3" s="806"/>
      <c r="U3" s="806"/>
      <c r="V3" s="806"/>
      <c r="W3" s="806"/>
      <c r="X3" s="806"/>
      <c r="Y3" s="806"/>
      <c r="Z3" s="806"/>
      <c r="AA3" s="806"/>
      <c r="AB3" s="806"/>
      <c r="AC3" s="806"/>
      <c r="AD3" s="806"/>
      <c r="AE3" s="806"/>
      <c r="AF3" s="806"/>
      <c r="AG3" s="806"/>
      <c r="AH3" s="806"/>
      <c r="AI3" s="806"/>
    </row>
    <row r="4" spans="1:36" s="1" customFormat="1" ht="21.95" customHeight="1">
      <c r="A4" s="608" t="s">
        <v>195</v>
      </c>
      <c r="B4" s="776" t="s">
        <v>0</v>
      </c>
      <c r="C4" s="776"/>
      <c r="D4" s="776"/>
      <c r="E4" s="776"/>
      <c r="F4" s="776"/>
      <c r="G4" s="776" t="s">
        <v>1</v>
      </c>
      <c r="H4" s="776"/>
      <c r="I4" s="776"/>
      <c r="J4" s="776" t="s">
        <v>347</v>
      </c>
      <c r="K4" s="776"/>
      <c r="L4" s="776"/>
      <c r="M4" s="776" t="s">
        <v>349</v>
      </c>
      <c r="N4" s="776"/>
      <c r="O4" s="776"/>
      <c r="P4" s="776" t="s">
        <v>348</v>
      </c>
      <c r="Q4" s="776"/>
      <c r="R4" s="776"/>
      <c r="S4" s="776" t="s">
        <v>32</v>
      </c>
      <c r="T4" s="776"/>
      <c r="U4" s="776"/>
      <c r="V4" s="776" t="s">
        <v>33</v>
      </c>
      <c r="W4" s="776"/>
      <c r="X4" s="776"/>
      <c r="Y4" s="85"/>
      <c r="Z4" s="773" t="s">
        <v>191</v>
      </c>
      <c r="AA4" s="773"/>
      <c r="AB4" s="773"/>
      <c r="AC4" s="773"/>
      <c r="AD4" s="773"/>
      <c r="AE4" s="773"/>
      <c r="AF4" s="773"/>
      <c r="AG4" s="773"/>
      <c r="AH4" s="773"/>
      <c r="AI4" s="773"/>
    </row>
    <row r="5" spans="1:36" ht="21.95" customHeight="1">
      <c r="A5" s="625" t="str">
        <f>トータル!A6&amp;""</f>
        <v/>
      </c>
      <c r="B5" s="800" t="str">
        <f>トータル!B6</f>
        <v>POS YOKOHAMA</v>
      </c>
      <c r="C5" s="800"/>
      <c r="D5" s="800"/>
      <c r="E5" s="800"/>
      <c r="F5" s="800"/>
      <c r="G5" s="801" t="str">
        <f>トータル!C6</f>
        <v>1489W</v>
      </c>
      <c r="H5" s="801"/>
      <c r="I5" s="801"/>
      <c r="J5" s="778" t="str">
        <f>トータル!D6</f>
        <v>07/03-03</v>
      </c>
      <c r="K5" s="778"/>
      <c r="L5" s="778"/>
      <c r="M5" s="777" t="str">
        <f>トータル!F6</f>
        <v>07/01</v>
      </c>
      <c r="N5" s="777"/>
      <c r="O5" s="777"/>
      <c r="P5" s="777" t="str">
        <f>トータル!H6</f>
        <v>07/01</v>
      </c>
      <c r="Q5" s="777"/>
      <c r="R5" s="777"/>
      <c r="S5" s="778" t="str">
        <f>トータル!I6</f>
        <v>07/07</v>
      </c>
      <c r="T5" s="778"/>
      <c r="U5" s="778"/>
      <c r="V5" s="779" t="str">
        <f>トータル!K6</f>
        <v>NAMSUNG</v>
      </c>
      <c r="W5" s="780"/>
      <c r="X5" s="781"/>
      <c r="Y5" s="15"/>
      <c r="Z5" s="782" t="s">
        <v>669</v>
      </c>
      <c r="AA5" s="782"/>
      <c r="AB5" s="782"/>
      <c r="AC5" s="782"/>
      <c r="AD5" s="782"/>
      <c r="AE5" s="782"/>
      <c r="AF5" s="782"/>
      <c r="AG5" s="782"/>
      <c r="AH5" s="782"/>
      <c r="AI5" s="782"/>
    </row>
    <row r="6" spans="1:36" ht="21.95" customHeight="1">
      <c r="A6" s="625" t="str">
        <f>トータル!A7&amp;""</f>
        <v/>
      </c>
      <c r="B6" s="800" t="str">
        <f>トータル!B7</f>
        <v>DONGJIN VENUS</v>
      </c>
      <c r="C6" s="800"/>
      <c r="D6" s="800"/>
      <c r="E6" s="800"/>
      <c r="F6" s="800"/>
      <c r="G6" s="801" t="str">
        <f>トータル!C7</f>
        <v>0235N</v>
      </c>
      <c r="H6" s="801"/>
      <c r="I6" s="801"/>
      <c r="J6" s="778" t="str">
        <f>トータル!D7</f>
        <v>07/05-05</v>
      </c>
      <c r="K6" s="778"/>
      <c r="L6" s="778"/>
      <c r="M6" s="777" t="str">
        <f>トータル!F7</f>
        <v>07/03</v>
      </c>
      <c r="N6" s="777"/>
      <c r="O6" s="777"/>
      <c r="P6" s="777" t="str">
        <f>トータル!H7</f>
        <v>07/03</v>
      </c>
      <c r="Q6" s="777"/>
      <c r="R6" s="777"/>
      <c r="S6" s="778" t="str">
        <f>トータル!I7</f>
        <v>07/09</v>
      </c>
      <c r="T6" s="778"/>
      <c r="U6" s="778"/>
      <c r="V6" s="779" t="str">
        <f>トータル!K7</f>
        <v>NAMSUNG</v>
      </c>
      <c r="W6" s="780"/>
      <c r="X6" s="781"/>
      <c r="Y6" s="15"/>
      <c r="Z6" s="782"/>
      <c r="AA6" s="782"/>
      <c r="AB6" s="782"/>
      <c r="AC6" s="782"/>
      <c r="AD6" s="782"/>
      <c r="AE6" s="782"/>
      <c r="AF6" s="782"/>
      <c r="AG6" s="782"/>
      <c r="AH6" s="782"/>
      <c r="AI6" s="782"/>
    </row>
    <row r="7" spans="1:36" ht="21.95" customHeight="1">
      <c r="A7" s="625" t="str">
        <f>トータル!A8&amp;""</f>
        <v/>
      </c>
      <c r="B7" s="800" t="str">
        <f>トータル!B8</f>
        <v>POS YOKOHAMA</v>
      </c>
      <c r="C7" s="800"/>
      <c r="D7" s="800"/>
      <c r="E7" s="800"/>
      <c r="F7" s="800"/>
      <c r="G7" s="801" t="str">
        <f>トータル!C8</f>
        <v>1490W</v>
      </c>
      <c r="H7" s="801"/>
      <c r="I7" s="801"/>
      <c r="J7" s="778" t="str">
        <f>トータル!D8</f>
        <v>07/10-10</v>
      </c>
      <c r="K7" s="778"/>
      <c r="L7" s="778"/>
      <c r="M7" s="777" t="str">
        <f>トータル!F8</f>
        <v>07/08</v>
      </c>
      <c r="N7" s="777"/>
      <c r="O7" s="777"/>
      <c r="P7" s="777" t="str">
        <f>トータル!H8</f>
        <v>07/08</v>
      </c>
      <c r="Q7" s="777"/>
      <c r="R7" s="777"/>
      <c r="S7" s="778" t="str">
        <f>トータル!I8</f>
        <v>07/14</v>
      </c>
      <c r="T7" s="778"/>
      <c r="U7" s="778"/>
      <c r="V7" s="779" t="str">
        <f>トータル!K8</f>
        <v>NAMSUNG</v>
      </c>
      <c r="W7" s="780"/>
      <c r="X7" s="781"/>
      <c r="Y7" s="15"/>
      <c r="Z7" s="782"/>
      <c r="AA7" s="782"/>
      <c r="AB7" s="782"/>
      <c r="AC7" s="782"/>
      <c r="AD7" s="782"/>
      <c r="AE7" s="782"/>
      <c r="AF7" s="782"/>
      <c r="AG7" s="782"/>
      <c r="AH7" s="782"/>
      <c r="AI7" s="782"/>
    </row>
    <row r="8" spans="1:36" ht="21.95" customHeight="1">
      <c r="A8" s="625" t="str">
        <f>トータル!A9&amp;""</f>
        <v/>
      </c>
      <c r="B8" s="800" t="str">
        <f>トータル!B9</f>
        <v>DONGJIN VENUS</v>
      </c>
      <c r="C8" s="800"/>
      <c r="D8" s="800"/>
      <c r="E8" s="800"/>
      <c r="F8" s="800"/>
      <c r="G8" s="801" t="str">
        <f>トータル!C9</f>
        <v>0236N</v>
      </c>
      <c r="H8" s="801"/>
      <c r="I8" s="801"/>
      <c r="J8" s="778" t="str">
        <f>トータル!D9</f>
        <v>07/12-12</v>
      </c>
      <c r="K8" s="778"/>
      <c r="L8" s="778"/>
      <c r="M8" s="777" t="str">
        <f>トータル!F9</f>
        <v>07/10</v>
      </c>
      <c r="N8" s="777"/>
      <c r="O8" s="777"/>
      <c r="P8" s="777" t="str">
        <f>トータル!H9</f>
        <v>07/10</v>
      </c>
      <c r="Q8" s="777"/>
      <c r="R8" s="777"/>
      <c r="S8" s="778" t="str">
        <f>トータル!I9</f>
        <v>07/16</v>
      </c>
      <c r="T8" s="778"/>
      <c r="U8" s="778"/>
      <c r="V8" s="779" t="str">
        <f>トータル!K9</f>
        <v>NAMSUNG</v>
      </c>
      <c r="W8" s="780"/>
      <c r="X8" s="781"/>
      <c r="Y8" s="15"/>
      <c r="Z8" s="782"/>
      <c r="AA8" s="782"/>
      <c r="AB8" s="782"/>
      <c r="AC8" s="782"/>
      <c r="AD8" s="782"/>
      <c r="AE8" s="782"/>
      <c r="AF8" s="782"/>
      <c r="AG8" s="782"/>
      <c r="AH8" s="782"/>
      <c r="AI8" s="782"/>
    </row>
    <row r="9" spans="1:36" ht="21.95" customHeight="1">
      <c r="A9" s="678" t="str">
        <f>トータル!A10&amp;""</f>
        <v>●</v>
      </c>
      <c r="B9" s="807" t="str">
        <f>トータル!B10</f>
        <v>POS YOKOHAMA</v>
      </c>
      <c r="C9" s="807"/>
      <c r="D9" s="807"/>
      <c r="E9" s="807"/>
      <c r="F9" s="807"/>
      <c r="G9" s="799" t="str">
        <f>トータル!C10</f>
        <v>1491W</v>
      </c>
      <c r="H9" s="799"/>
      <c r="I9" s="799"/>
      <c r="J9" s="787" t="str">
        <f>トータル!D10</f>
        <v>07/17-17</v>
      </c>
      <c r="K9" s="787"/>
      <c r="L9" s="787"/>
      <c r="M9" s="775" t="str">
        <f>トータル!F10</f>
        <v>07/12</v>
      </c>
      <c r="N9" s="775"/>
      <c r="O9" s="775"/>
      <c r="P9" s="775" t="str">
        <f>トータル!H10</f>
        <v>07/12</v>
      </c>
      <c r="Q9" s="775"/>
      <c r="R9" s="775"/>
      <c r="S9" s="787" t="str">
        <f>トータル!I10</f>
        <v>07/21</v>
      </c>
      <c r="T9" s="787"/>
      <c r="U9" s="787"/>
      <c r="V9" s="788" t="str">
        <f>トータル!K10</f>
        <v>NAMSUNG</v>
      </c>
      <c r="W9" s="789"/>
      <c r="X9" s="790"/>
      <c r="Y9" s="15"/>
      <c r="Z9" s="782"/>
      <c r="AA9" s="782"/>
      <c r="AB9" s="782"/>
      <c r="AC9" s="782"/>
      <c r="AD9" s="782"/>
      <c r="AE9" s="782"/>
      <c r="AF9" s="782"/>
      <c r="AG9" s="782"/>
      <c r="AH9" s="782"/>
      <c r="AI9" s="782"/>
    </row>
    <row r="10" spans="1:36" ht="21.95" customHeight="1">
      <c r="A10" s="625" t="str">
        <f>トータル!A11&amp;""</f>
        <v/>
      </c>
      <c r="B10" s="807" t="str">
        <f>トータル!B11</f>
        <v>DONGJIN VENUS</v>
      </c>
      <c r="C10" s="807"/>
      <c r="D10" s="807"/>
      <c r="E10" s="807"/>
      <c r="F10" s="807"/>
      <c r="G10" s="799" t="str">
        <f>トータル!C11</f>
        <v>0237N</v>
      </c>
      <c r="H10" s="799"/>
      <c r="I10" s="799"/>
      <c r="J10" s="787" t="str">
        <f>トータル!D11</f>
        <v>07/19-19</v>
      </c>
      <c r="K10" s="787"/>
      <c r="L10" s="787"/>
      <c r="M10" s="775" t="str">
        <f>トータル!F11</f>
        <v>07/17</v>
      </c>
      <c r="N10" s="775"/>
      <c r="O10" s="775"/>
      <c r="P10" s="775" t="str">
        <f>トータル!H11</f>
        <v>07/17</v>
      </c>
      <c r="Q10" s="775"/>
      <c r="R10" s="775"/>
      <c r="S10" s="787" t="str">
        <f>トータル!I11</f>
        <v>07/23</v>
      </c>
      <c r="T10" s="787"/>
      <c r="U10" s="787"/>
      <c r="V10" s="788" t="str">
        <f>トータル!K11</f>
        <v>NAMSUNG</v>
      </c>
      <c r="W10" s="789"/>
      <c r="X10" s="790"/>
      <c r="Y10" s="13"/>
      <c r="Z10" s="782"/>
      <c r="AA10" s="782"/>
      <c r="AB10" s="782"/>
      <c r="AC10" s="782"/>
      <c r="AD10" s="782"/>
      <c r="AE10" s="782"/>
      <c r="AF10" s="782"/>
      <c r="AG10" s="782"/>
      <c r="AH10" s="782"/>
      <c r="AI10" s="782"/>
    </row>
    <row r="11" spans="1:36" ht="21.95" customHeight="1">
      <c r="A11" s="625" t="str">
        <f>トータル!A12&amp;""</f>
        <v/>
      </c>
      <c r="B11" s="807" t="str">
        <f>トータル!B12</f>
        <v>POS YOKOHAMA</v>
      </c>
      <c r="C11" s="807"/>
      <c r="D11" s="807"/>
      <c r="E11" s="807"/>
      <c r="F11" s="807"/>
      <c r="G11" s="799" t="str">
        <f>トータル!C12</f>
        <v>1492W</v>
      </c>
      <c r="H11" s="799"/>
      <c r="I11" s="799"/>
      <c r="J11" s="787" t="str">
        <f>トータル!D12</f>
        <v>07/24-24</v>
      </c>
      <c r="K11" s="787"/>
      <c r="L11" s="787"/>
      <c r="M11" s="775" t="str">
        <f>トータル!F12</f>
        <v>07/22</v>
      </c>
      <c r="N11" s="775"/>
      <c r="O11" s="775"/>
      <c r="P11" s="775" t="str">
        <f>トータル!H12</f>
        <v>07/22</v>
      </c>
      <c r="Q11" s="775"/>
      <c r="R11" s="775"/>
      <c r="S11" s="787" t="str">
        <f>トータル!I12</f>
        <v>07/28</v>
      </c>
      <c r="T11" s="787"/>
      <c r="U11" s="787"/>
      <c r="V11" s="788" t="str">
        <f>トータル!K12</f>
        <v>NAMSUNG</v>
      </c>
      <c r="W11" s="789"/>
      <c r="X11" s="790"/>
      <c r="Y11" s="13"/>
      <c r="Z11" s="782"/>
      <c r="AA11" s="782"/>
      <c r="AB11" s="782"/>
      <c r="AC11" s="782"/>
      <c r="AD11" s="782"/>
      <c r="AE11" s="782"/>
      <c r="AF11" s="782"/>
      <c r="AG11" s="782"/>
      <c r="AH11" s="782"/>
      <c r="AI11" s="782"/>
    </row>
    <row r="12" spans="1:36" ht="21.95" customHeight="1">
      <c r="A12" s="625" t="str">
        <f>トータル!A13&amp;""</f>
        <v/>
      </c>
      <c r="B12" s="807" t="str">
        <f>トータル!B13</f>
        <v>DONGJIN VENUS</v>
      </c>
      <c r="C12" s="807"/>
      <c r="D12" s="807"/>
      <c r="E12" s="807"/>
      <c r="F12" s="807"/>
      <c r="G12" s="799" t="str">
        <f>トータル!C13</f>
        <v>0238N</v>
      </c>
      <c r="H12" s="799"/>
      <c r="I12" s="799"/>
      <c r="J12" s="787" t="str">
        <f>トータル!D13</f>
        <v>07/26-26</v>
      </c>
      <c r="K12" s="787"/>
      <c r="L12" s="787"/>
      <c r="M12" s="775" t="str">
        <f>トータル!F13</f>
        <v>07/24</v>
      </c>
      <c r="N12" s="775"/>
      <c r="O12" s="775"/>
      <c r="P12" s="775" t="str">
        <f>トータル!H13</f>
        <v>07/24</v>
      </c>
      <c r="Q12" s="775"/>
      <c r="R12" s="775"/>
      <c r="S12" s="787" t="str">
        <f>トータル!I13</f>
        <v>07/30</v>
      </c>
      <c r="T12" s="787"/>
      <c r="U12" s="787"/>
      <c r="V12" s="788" t="str">
        <f>トータル!K13</f>
        <v>NAMSUNG</v>
      </c>
      <c r="W12" s="789"/>
      <c r="X12" s="790"/>
      <c r="Y12" s="13"/>
      <c r="Z12" s="782"/>
      <c r="AA12" s="782"/>
      <c r="AB12" s="782"/>
      <c r="AC12" s="782"/>
      <c r="AD12" s="782"/>
      <c r="AE12" s="782"/>
      <c r="AF12" s="782"/>
      <c r="AG12" s="782"/>
      <c r="AH12" s="782"/>
      <c r="AI12" s="782"/>
    </row>
    <row r="13" spans="1:36" ht="21.95" customHeight="1">
      <c r="A13" s="667" t="str">
        <f>トータル!A14&amp;""</f>
        <v/>
      </c>
      <c r="B13" s="807" t="str">
        <f>トータル!B14</f>
        <v>POS YOKOHAMA</v>
      </c>
      <c r="C13" s="807"/>
      <c r="D13" s="807"/>
      <c r="E13" s="807"/>
      <c r="F13" s="807"/>
      <c r="G13" s="799" t="str">
        <f>トータル!C14</f>
        <v>1493W</v>
      </c>
      <c r="H13" s="799"/>
      <c r="I13" s="799"/>
      <c r="J13" s="787" t="str">
        <f>トータル!D14</f>
        <v>07/31-31</v>
      </c>
      <c r="K13" s="787"/>
      <c r="L13" s="787"/>
      <c r="M13" s="775" t="str">
        <f>トータル!F14</f>
        <v>07/29</v>
      </c>
      <c r="N13" s="775"/>
      <c r="O13" s="775"/>
      <c r="P13" s="775" t="str">
        <f>トータル!H14</f>
        <v>07/29</v>
      </c>
      <c r="Q13" s="775"/>
      <c r="R13" s="775"/>
      <c r="S13" s="787" t="str">
        <f>トータル!I14</f>
        <v>08/04</v>
      </c>
      <c r="T13" s="787"/>
      <c r="U13" s="787"/>
      <c r="V13" s="788" t="str">
        <f>トータル!K14</f>
        <v>NAMSUNG</v>
      </c>
      <c r="W13" s="789"/>
      <c r="X13" s="790"/>
      <c r="Y13" s="13"/>
      <c r="Z13" s="782"/>
      <c r="AA13" s="782"/>
      <c r="AB13" s="782"/>
      <c r="AC13" s="782"/>
      <c r="AD13" s="782"/>
      <c r="AE13" s="782"/>
      <c r="AF13" s="782"/>
      <c r="AG13" s="782"/>
      <c r="AH13" s="782"/>
      <c r="AI13" s="782"/>
    </row>
    <row r="14" spans="1:36" ht="21.95" customHeight="1">
      <c r="A14" s="625" t="str">
        <f>トータル!A15&amp;""</f>
        <v/>
      </c>
      <c r="B14" s="809" t="str">
        <f>トータル!B15</f>
        <v>DONGJIN VENUS</v>
      </c>
      <c r="C14" s="809"/>
      <c r="D14" s="809"/>
      <c r="E14" s="809"/>
      <c r="F14" s="809"/>
      <c r="G14" s="798" t="str">
        <f>トータル!C15</f>
        <v>0239N</v>
      </c>
      <c r="H14" s="798"/>
      <c r="I14" s="798"/>
      <c r="J14" s="795" t="str">
        <f>トータル!D15</f>
        <v>08/02-02</v>
      </c>
      <c r="K14" s="795"/>
      <c r="L14" s="795"/>
      <c r="M14" s="774" t="str">
        <f>トータル!F15</f>
        <v>07/31</v>
      </c>
      <c r="N14" s="774"/>
      <c r="O14" s="774"/>
      <c r="P14" s="774" t="str">
        <f>トータル!H15</f>
        <v>07/31</v>
      </c>
      <c r="Q14" s="774"/>
      <c r="R14" s="774"/>
      <c r="S14" s="795" t="str">
        <f>トータル!I15</f>
        <v>08/06</v>
      </c>
      <c r="T14" s="795"/>
      <c r="U14" s="795"/>
      <c r="V14" s="791" t="str">
        <f>トータル!K15</f>
        <v>NAMSUNG</v>
      </c>
      <c r="W14" s="792"/>
      <c r="X14" s="793"/>
      <c r="Y14" s="13"/>
      <c r="Z14" s="782"/>
      <c r="AA14" s="782"/>
      <c r="AB14" s="782"/>
      <c r="AC14" s="782"/>
      <c r="AD14" s="782"/>
      <c r="AE14" s="782"/>
      <c r="AF14" s="782"/>
      <c r="AG14" s="782"/>
      <c r="AH14" s="782"/>
      <c r="AI14" s="782"/>
    </row>
    <row r="15" spans="1:36" ht="21.95" customHeight="1">
      <c r="A15" s="625" t="str">
        <f>トータル!A16&amp;""</f>
        <v/>
      </c>
      <c r="B15" s="807" t="str">
        <f>トータル!B16</f>
        <v>POS YOKOHAMA</v>
      </c>
      <c r="C15" s="807"/>
      <c r="D15" s="807"/>
      <c r="E15" s="807"/>
      <c r="F15" s="807"/>
      <c r="G15" s="799" t="str">
        <f>トータル!C16</f>
        <v>1494W</v>
      </c>
      <c r="H15" s="799"/>
      <c r="I15" s="799"/>
      <c r="J15" s="787" t="str">
        <f>トータル!D16</f>
        <v>08/07-07</v>
      </c>
      <c r="K15" s="787"/>
      <c r="L15" s="787"/>
      <c r="M15" s="775" t="str">
        <f>トータル!F16</f>
        <v>08/05</v>
      </c>
      <c r="N15" s="775"/>
      <c r="O15" s="775"/>
      <c r="P15" s="775" t="str">
        <f>トータル!H16</f>
        <v>08/05</v>
      </c>
      <c r="Q15" s="775"/>
      <c r="R15" s="775"/>
      <c r="S15" s="787" t="str">
        <f>トータル!I16</f>
        <v>08/11</v>
      </c>
      <c r="T15" s="787"/>
      <c r="U15" s="787"/>
      <c r="V15" s="788" t="str">
        <f>トータル!K16</f>
        <v>NAMSUNG</v>
      </c>
      <c r="W15" s="789"/>
      <c r="X15" s="790"/>
      <c r="Y15" s="13"/>
      <c r="Z15" s="782"/>
      <c r="AA15" s="782"/>
      <c r="AB15" s="782"/>
      <c r="AC15" s="782"/>
      <c r="AD15" s="782"/>
      <c r="AE15" s="782"/>
      <c r="AF15" s="782"/>
      <c r="AG15" s="782"/>
      <c r="AH15" s="782"/>
      <c r="AI15" s="782"/>
    </row>
    <row r="16" spans="1:36" ht="21.95" customHeight="1">
      <c r="A16" s="625" t="str">
        <f>トータル!A17&amp;""</f>
        <v/>
      </c>
      <c r="B16" s="807" t="str">
        <f>トータル!B17</f>
        <v>DONGJIN VENUS</v>
      </c>
      <c r="C16" s="807"/>
      <c r="D16" s="807"/>
      <c r="E16" s="807"/>
      <c r="F16" s="807"/>
      <c r="G16" s="799" t="str">
        <f>トータル!C17</f>
        <v>0240N</v>
      </c>
      <c r="H16" s="799"/>
      <c r="I16" s="799"/>
      <c r="J16" s="787" t="str">
        <f>トータル!D17</f>
        <v>08/09-09</v>
      </c>
      <c r="K16" s="787"/>
      <c r="L16" s="787"/>
      <c r="M16" s="775" t="str">
        <f>トータル!F17</f>
        <v>08/07</v>
      </c>
      <c r="N16" s="775"/>
      <c r="O16" s="775"/>
      <c r="P16" s="775" t="str">
        <f>トータル!H17</f>
        <v>08/07</v>
      </c>
      <c r="Q16" s="775"/>
      <c r="R16" s="775"/>
      <c r="S16" s="787" t="str">
        <f>トータル!I17</f>
        <v>08/13</v>
      </c>
      <c r="T16" s="787"/>
      <c r="U16" s="787"/>
      <c r="V16" s="788" t="str">
        <f>トータル!K17</f>
        <v>NAMSUNG</v>
      </c>
      <c r="W16" s="789"/>
      <c r="X16" s="790"/>
      <c r="Y16" s="13"/>
      <c r="Z16" s="782"/>
      <c r="AA16" s="782"/>
      <c r="AB16" s="782"/>
      <c r="AC16" s="782"/>
      <c r="AD16" s="782"/>
      <c r="AE16" s="782"/>
      <c r="AF16" s="782"/>
      <c r="AG16" s="782"/>
      <c r="AH16" s="782"/>
      <c r="AI16" s="782"/>
    </row>
    <row r="17" spans="1:36" ht="21.95" customHeight="1">
      <c r="A17" s="678" t="str">
        <f>トータル!A18&amp;""</f>
        <v>●</v>
      </c>
      <c r="B17" s="807" t="str">
        <f>トータル!B18</f>
        <v>POS YOKOHAMA</v>
      </c>
      <c r="C17" s="807"/>
      <c r="D17" s="807"/>
      <c r="E17" s="807"/>
      <c r="F17" s="807"/>
      <c r="G17" s="799" t="str">
        <f>トータル!C18</f>
        <v>1495W</v>
      </c>
      <c r="H17" s="799"/>
      <c r="I17" s="799"/>
      <c r="J17" s="787" t="str">
        <f>トータル!D18</f>
        <v>08/14-14</v>
      </c>
      <c r="K17" s="787"/>
      <c r="L17" s="787"/>
      <c r="M17" s="775" t="str">
        <f>トータル!F18</f>
        <v>08/09</v>
      </c>
      <c r="N17" s="775"/>
      <c r="O17" s="775"/>
      <c r="P17" s="775" t="str">
        <f>トータル!H18</f>
        <v>08/09</v>
      </c>
      <c r="Q17" s="775"/>
      <c r="R17" s="775"/>
      <c r="S17" s="787" t="str">
        <f>トータル!I18</f>
        <v>08/18</v>
      </c>
      <c r="T17" s="787"/>
      <c r="U17" s="787"/>
      <c r="V17" s="788" t="str">
        <f>トータル!K18</f>
        <v>NAMSUNG</v>
      </c>
      <c r="W17" s="789"/>
      <c r="X17" s="790"/>
      <c r="Y17" s="13"/>
      <c r="Z17" s="782"/>
      <c r="AA17" s="782"/>
      <c r="AB17" s="782"/>
      <c r="AC17" s="782"/>
      <c r="AD17" s="782"/>
      <c r="AE17" s="782"/>
      <c r="AF17" s="782"/>
      <c r="AG17" s="782"/>
      <c r="AH17" s="782"/>
      <c r="AI17" s="782"/>
    </row>
    <row r="18" spans="1:36" ht="21.95" customHeight="1">
      <c r="A18" s="625" t="str">
        <f>トータル!A19&amp;""</f>
        <v/>
      </c>
      <c r="B18" s="807" t="str">
        <f>トータル!B19</f>
        <v>DONGJIN VENUS</v>
      </c>
      <c r="C18" s="807"/>
      <c r="D18" s="807"/>
      <c r="E18" s="807"/>
      <c r="F18" s="807"/>
      <c r="G18" s="799" t="str">
        <f>トータル!C19</f>
        <v>0241N</v>
      </c>
      <c r="H18" s="799"/>
      <c r="I18" s="799"/>
      <c r="J18" s="787" t="str">
        <f>トータル!D19</f>
        <v>08/16-16</v>
      </c>
      <c r="K18" s="787"/>
      <c r="L18" s="787"/>
      <c r="M18" s="775" t="str">
        <f>トータル!F19</f>
        <v>08/14</v>
      </c>
      <c r="N18" s="775"/>
      <c r="O18" s="775"/>
      <c r="P18" s="775" t="str">
        <f>トータル!H19</f>
        <v>08/14</v>
      </c>
      <c r="Q18" s="775"/>
      <c r="R18" s="775"/>
      <c r="S18" s="787" t="str">
        <f>トータル!I19</f>
        <v>08/20</v>
      </c>
      <c r="T18" s="787"/>
      <c r="U18" s="787"/>
      <c r="V18" s="788" t="str">
        <f>トータル!K19</f>
        <v>NAMSUNG</v>
      </c>
      <c r="W18" s="789"/>
      <c r="X18" s="790"/>
      <c r="Y18" s="13"/>
      <c r="Z18" s="782"/>
      <c r="AA18" s="782"/>
      <c r="AB18" s="782"/>
      <c r="AC18" s="782"/>
      <c r="AD18" s="782"/>
      <c r="AE18" s="782"/>
      <c r="AF18" s="782"/>
      <c r="AG18" s="782"/>
      <c r="AH18" s="782"/>
      <c r="AI18" s="782"/>
    </row>
    <row r="19" spans="1:36" ht="21.95" customHeight="1">
      <c r="A19" s="625" t="str">
        <f>トータル!A20&amp;""</f>
        <v/>
      </c>
      <c r="B19" s="807" t="str">
        <f>トータル!B20</f>
        <v>POS YOKOHAMA</v>
      </c>
      <c r="C19" s="807"/>
      <c r="D19" s="807"/>
      <c r="E19" s="807"/>
      <c r="F19" s="807"/>
      <c r="G19" s="799" t="str">
        <f>トータル!C20</f>
        <v>1496W</v>
      </c>
      <c r="H19" s="799"/>
      <c r="I19" s="799"/>
      <c r="J19" s="787" t="str">
        <f>トータル!D20</f>
        <v>08/21-21</v>
      </c>
      <c r="K19" s="787"/>
      <c r="L19" s="787"/>
      <c r="M19" s="775" t="str">
        <f>トータル!F20</f>
        <v>08/19</v>
      </c>
      <c r="N19" s="775"/>
      <c r="O19" s="775"/>
      <c r="P19" s="775" t="str">
        <f>トータル!H20</f>
        <v>08/19</v>
      </c>
      <c r="Q19" s="775"/>
      <c r="R19" s="775"/>
      <c r="S19" s="787" t="str">
        <f>トータル!I20</f>
        <v>08/25</v>
      </c>
      <c r="T19" s="787"/>
      <c r="U19" s="787"/>
      <c r="V19" s="788" t="str">
        <f>トータル!K20</f>
        <v>NAMSUNG</v>
      </c>
      <c r="W19" s="789"/>
      <c r="X19" s="790"/>
      <c r="Y19" s="13"/>
      <c r="Z19" s="403"/>
      <c r="AA19" s="403"/>
      <c r="AB19" s="403"/>
      <c r="AC19" s="403"/>
      <c r="AD19" s="403"/>
      <c r="AE19" s="403"/>
      <c r="AF19" s="403"/>
      <c r="AG19" s="403"/>
      <c r="AH19" s="403"/>
      <c r="AI19" s="403"/>
    </row>
    <row r="20" spans="1:36" ht="21.95" customHeight="1">
      <c r="A20" s="625" t="str">
        <f>トータル!A21&amp;""</f>
        <v/>
      </c>
      <c r="B20" s="807" t="str">
        <f>トータル!B21</f>
        <v>DONGJIN VENUS</v>
      </c>
      <c r="C20" s="807"/>
      <c r="D20" s="807"/>
      <c r="E20" s="807"/>
      <c r="F20" s="807"/>
      <c r="G20" s="799" t="str">
        <f>トータル!C21</f>
        <v>0242N</v>
      </c>
      <c r="H20" s="799"/>
      <c r="I20" s="799"/>
      <c r="J20" s="787" t="str">
        <f>トータル!D21</f>
        <v>08/23-23</v>
      </c>
      <c r="K20" s="787"/>
      <c r="L20" s="787"/>
      <c r="M20" s="775" t="str">
        <f>トータル!F21</f>
        <v>08/21</v>
      </c>
      <c r="N20" s="775"/>
      <c r="O20" s="775"/>
      <c r="P20" s="775" t="str">
        <f>トータル!H21</f>
        <v>08/21</v>
      </c>
      <c r="Q20" s="775"/>
      <c r="R20" s="775"/>
      <c r="S20" s="787" t="str">
        <f>トータル!I21</f>
        <v>08/27</v>
      </c>
      <c r="T20" s="787"/>
      <c r="U20" s="787"/>
      <c r="V20" s="788" t="str">
        <f>トータル!K21</f>
        <v>NAMSUNG</v>
      </c>
      <c r="W20" s="789"/>
      <c r="X20" s="790"/>
      <c r="Y20" s="13"/>
      <c r="Z20" s="783" t="s">
        <v>196</v>
      </c>
      <c r="AA20" s="783"/>
      <c r="AB20" s="783"/>
      <c r="AC20" s="783"/>
      <c r="AD20" s="783"/>
      <c r="AE20" s="783"/>
      <c r="AF20" s="783"/>
      <c r="AG20" s="783"/>
      <c r="AH20" s="783"/>
      <c r="AI20" s="783"/>
    </row>
    <row r="21" spans="1:36" ht="21.95" customHeight="1">
      <c r="A21" s="667" t="str">
        <f>トータル!A22&amp;""</f>
        <v/>
      </c>
      <c r="B21" s="807" t="str">
        <f>トータル!B22</f>
        <v>POS YOKOHAMA</v>
      </c>
      <c r="C21" s="807"/>
      <c r="D21" s="807"/>
      <c r="E21" s="807"/>
      <c r="F21" s="807"/>
      <c r="G21" s="799" t="str">
        <f>トータル!C22</f>
        <v>1497W</v>
      </c>
      <c r="H21" s="799"/>
      <c r="I21" s="799"/>
      <c r="J21" s="787" t="str">
        <f>トータル!D22</f>
        <v>08/28-28</v>
      </c>
      <c r="K21" s="787"/>
      <c r="L21" s="787"/>
      <c r="M21" s="775" t="str">
        <f>トータル!F22</f>
        <v>08/26</v>
      </c>
      <c r="N21" s="775"/>
      <c r="O21" s="775"/>
      <c r="P21" s="775" t="str">
        <f>トータル!H22</f>
        <v>08/26</v>
      </c>
      <c r="Q21" s="775"/>
      <c r="R21" s="775"/>
      <c r="S21" s="787" t="str">
        <f>トータル!I22</f>
        <v>09/01</v>
      </c>
      <c r="T21" s="787"/>
      <c r="U21" s="787"/>
      <c r="V21" s="788" t="str">
        <f>トータル!K22</f>
        <v>NAMSUNG</v>
      </c>
      <c r="W21" s="789"/>
      <c r="X21" s="790"/>
      <c r="Y21" s="13"/>
      <c r="Z21" s="783"/>
      <c r="AA21" s="783"/>
      <c r="AB21" s="783"/>
      <c r="AC21" s="783"/>
      <c r="AD21" s="783"/>
      <c r="AE21" s="783"/>
      <c r="AF21" s="783"/>
      <c r="AG21" s="783"/>
      <c r="AH21" s="783"/>
      <c r="AI21" s="783"/>
      <c r="AJ21" s="404"/>
    </row>
    <row r="22" spans="1:36" ht="21.95" customHeight="1">
      <c r="A22" s="651" t="str">
        <f>トータル!A23&amp;""</f>
        <v/>
      </c>
      <c r="B22" s="808" t="str">
        <f>トータル!B23</f>
        <v>DONGJIN VENUS</v>
      </c>
      <c r="C22" s="808"/>
      <c r="D22" s="808"/>
      <c r="E22" s="808"/>
      <c r="F22" s="808"/>
      <c r="G22" s="797" t="str">
        <f>トータル!C23</f>
        <v>0243N</v>
      </c>
      <c r="H22" s="797"/>
      <c r="I22" s="797"/>
      <c r="J22" s="794" t="str">
        <f>トータル!D23</f>
        <v>08/30-30</v>
      </c>
      <c r="K22" s="794"/>
      <c r="L22" s="794"/>
      <c r="M22" s="796" t="str">
        <f>トータル!F23</f>
        <v>08/28</v>
      </c>
      <c r="N22" s="796"/>
      <c r="O22" s="796"/>
      <c r="P22" s="796" t="str">
        <f>トータル!H23</f>
        <v>08/28</v>
      </c>
      <c r="Q22" s="796"/>
      <c r="R22" s="796"/>
      <c r="S22" s="794" t="str">
        <f>トータル!I23</f>
        <v>09/03</v>
      </c>
      <c r="T22" s="794"/>
      <c r="U22" s="794"/>
      <c r="V22" s="784" t="str">
        <f>トータル!K23</f>
        <v>NAMSUNG</v>
      </c>
      <c r="W22" s="785"/>
      <c r="X22" s="786"/>
      <c r="Y22" s="13"/>
      <c r="Z22" s="783"/>
      <c r="AA22" s="783"/>
      <c r="AB22" s="783"/>
      <c r="AC22" s="783"/>
      <c r="AD22" s="783"/>
      <c r="AE22" s="783"/>
      <c r="AF22" s="783"/>
      <c r="AG22" s="783"/>
      <c r="AH22" s="783"/>
      <c r="AI22" s="783"/>
      <c r="AJ22" s="404"/>
    </row>
    <row r="23" spans="1:36" ht="9.9499999999999993" customHeight="1">
      <c r="B23" s="64"/>
      <c r="C23" s="64"/>
      <c r="D23" s="64"/>
      <c r="E23" s="64"/>
      <c r="F23" s="64"/>
      <c r="G23" s="273"/>
      <c r="H23" s="273"/>
      <c r="I23" s="273"/>
      <c r="J23" s="66"/>
      <c r="K23" s="66"/>
      <c r="L23" s="66"/>
      <c r="M23" s="68"/>
      <c r="N23" s="68"/>
      <c r="O23" s="68"/>
      <c r="P23" s="68"/>
      <c r="Q23" s="68"/>
      <c r="R23" s="68"/>
      <c r="S23" s="68"/>
      <c r="T23" s="68"/>
      <c r="U23" s="66"/>
      <c r="V23" s="69"/>
      <c r="W23" s="69"/>
      <c r="X23" s="69"/>
      <c r="Y23" s="13"/>
      <c r="Z23" s="13"/>
      <c r="AG23" s="5"/>
      <c r="AH23" s="5"/>
    </row>
    <row r="24" spans="1:36" ht="21.95" customHeight="1">
      <c r="A24" s="637"/>
      <c r="B24" s="637"/>
      <c r="C24" s="637"/>
      <c r="D24" s="637"/>
      <c r="E24" s="637"/>
      <c r="F24" s="637"/>
      <c r="G24" s="637"/>
      <c r="H24" s="637"/>
      <c r="I24" s="637"/>
      <c r="J24" s="637"/>
      <c r="K24" s="637"/>
      <c r="L24" s="637"/>
      <c r="M24" s="637"/>
      <c r="N24" s="637"/>
      <c r="O24" s="637"/>
      <c r="P24" s="637"/>
      <c r="Q24" s="638"/>
      <c r="R24" s="435"/>
      <c r="S24" s="636"/>
      <c r="T24" s="636"/>
      <c r="U24" s="636"/>
      <c r="V24" s="636"/>
      <c r="W24" s="636"/>
      <c r="X24" s="636"/>
      <c r="Y24" s="636"/>
      <c r="Z24" s="636"/>
      <c r="AA24" s="636"/>
      <c r="AB24" s="636"/>
      <c r="AC24" s="636"/>
      <c r="AD24" s="636"/>
      <c r="AE24" s="636"/>
      <c r="AF24" s="636"/>
      <c r="AG24" s="636"/>
      <c r="AH24" s="636"/>
      <c r="AI24" s="636"/>
    </row>
    <row r="25" spans="1:36" ht="21.95" customHeight="1">
      <c r="A25" s="635"/>
      <c r="B25" s="635"/>
      <c r="C25" s="635"/>
      <c r="D25" s="635"/>
      <c r="E25" s="635"/>
      <c r="F25" s="635"/>
      <c r="G25" s="635"/>
      <c r="H25" s="635"/>
      <c r="I25" s="635"/>
      <c r="J25" s="635"/>
      <c r="K25" s="635"/>
      <c r="L25" s="635"/>
      <c r="M25" s="635"/>
      <c r="N25" s="635"/>
      <c r="O25" s="635"/>
      <c r="P25" s="635"/>
      <c r="Q25" s="634"/>
      <c r="S25" s="635"/>
      <c r="T25" s="635"/>
      <c r="U25" s="635"/>
      <c r="V25" s="635"/>
      <c r="W25" s="635"/>
      <c r="X25" s="635"/>
      <c r="Y25" s="635"/>
      <c r="Z25" s="635"/>
      <c r="AA25" s="635"/>
      <c r="AB25" s="635"/>
      <c r="AC25" s="635"/>
      <c r="AD25" s="635"/>
      <c r="AE25" s="635"/>
      <c r="AF25" s="635"/>
      <c r="AG25" s="635"/>
      <c r="AH25" s="635"/>
      <c r="AI25" s="635"/>
    </row>
    <row r="26" spans="1:36" ht="21.95" customHeight="1">
      <c r="A26" s="635"/>
      <c r="B26" s="635"/>
      <c r="C26" s="635"/>
      <c r="D26" s="635"/>
      <c r="E26" s="635"/>
      <c r="F26" s="635"/>
      <c r="G26" s="635"/>
      <c r="H26" s="635"/>
      <c r="I26" s="635"/>
      <c r="J26" s="635"/>
      <c r="K26" s="635"/>
      <c r="L26" s="635"/>
      <c r="M26" s="635"/>
      <c r="N26" s="635"/>
      <c r="O26" s="635"/>
      <c r="P26" s="635"/>
      <c r="Q26" s="634"/>
      <c r="S26" s="635"/>
      <c r="T26" s="635"/>
      <c r="U26" s="635"/>
      <c r="V26" s="635"/>
      <c r="W26" s="635"/>
      <c r="X26" s="635"/>
      <c r="Y26" s="635"/>
      <c r="Z26" s="635"/>
      <c r="AA26" s="635"/>
      <c r="AB26" s="635"/>
      <c r="AC26" s="635"/>
      <c r="AD26" s="635"/>
      <c r="AE26" s="635"/>
      <c r="AF26" s="635"/>
      <c r="AG26" s="635"/>
      <c r="AH26" s="635"/>
      <c r="AI26" s="635"/>
    </row>
    <row r="27" spans="1:36" ht="21.95" customHeight="1">
      <c r="A27" s="635"/>
      <c r="B27" s="635"/>
      <c r="C27" s="635"/>
      <c r="D27" s="635"/>
      <c r="E27" s="635"/>
      <c r="F27" s="635"/>
      <c r="G27" s="635"/>
      <c r="H27" s="635"/>
      <c r="I27" s="635"/>
      <c r="J27" s="635"/>
      <c r="K27" s="635"/>
      <c r="L27" s="635"/>
      <c r="M27" s="635"/>
      <c r="N27" s="635"/>
      <c r="O27" s="635"/>
      <c r="P27" s="635"/>
      <c r="Q27" s="634"/>
      <c r="S27" s="635"/>
      <c r="T27" s="635"/>
      <c r="U27" s="635"/>
      <c r="V27" s="635"/>
      <c r="W27" s="635"/>
      <c r="X27" s="635"/>
      <c r="Y27" s="635"/>
      <c r="Z27" s="635"/>
      <c r="AA27" s="635"/>
      <c r="AB27" s="635"/>
      <c r="AC27" s="650"/>
      <c r="AD27" s="635"/>
      <c r="AE27" s="635"/>
      <c r="AF27" s="635"/>
      <c r="AG27" s="635"/>
      <c r="AH27" s="635"/>
      <c r="AI27" s="635"/>
    </row>
    <row r="28" spans="1:36" ht="21.95" customHeight="1">
      <c r="A28" s="635"/>
      <c r="B28" s="635"/>
      <c r="C28" s="635"/>
      <c r="D28" s="635"/>
      <c r="E28" s="635"/>
      <c r="F28" s="635"/>
      <c r="G28" s="635"/>
      <c r="H28" s="635"/>
      <c r="I28" s="635"/>
      <c r="J28" s="635"/>
      <c r="K28" s="635"/>
      <c r="L28" s="635"/>
      <c r="M28" s="635"/>
      <c r="N28" s="635"/>
      <c r="O28" s="635"/>
      <c r="P28" s="635"/>
      <c r="Q28" s="634"/>
      <c r="S28" s="635"/>
      <c r="T28" s="635"/>
      <c r="U28" s="635"/>
      <c r="V28" s="635"/>
      <c r="W28" s="635"/>
      <c r="X28" s="635"/>
      <c r="Y28" s="635"/>
      <c r="Z28" s="635"/>
      <c r="AA28" s="635"/>
      <c r="AB28" s="635"/>
      <c r="AC28" s="635"/>
      <c r="AD28" s="635"/>
      <c r="AE28" s="635"/>
      <c r="AF28" s="635"/>
      <c r="AG28" s="635"/>
      <c r="AH28" s="635"/>
      <c r="AI28" s="635"/>
    </row>
    <row r="29" spans="1:36" ht="21.95" customHeight="1">
      <c r="A29" s="635"/>
      <c r="B29" s="635"/>
      <c r="C29" s="635"/>
      <c r="D29" s="635"/>
      <c r="E29" s="635"/>
      <c r="F29" s="635"/>
      <c r="G29" s="635"/>
      <c r="H29" s="635"/>
      <c r="I29" s="635"/>
      <c r="J29" s="635"/>
      <c r="K29" s="635"/>
      <c r="L29" s="635"/>
      <c r="M29" s="635"/>
      <c r="N29" s="635"/>
      <c r="O29" s="635"/>
      <c r="P29" s="635"/>
      <c r="Q29" s="634"/>
      <c r="S29" s="635"/>
      <c r="T29" s="635"/>
      <c r="U29" s="635"/>
      <c r="V29" s="635"/>
      <c r="W29" s="635"/>
      <c r="X29" s="635"/>
      <c r="Y29" s="635"/>
      <c r="Z29" s="635"/>
      <c r="AA29" s="635"/>
      <c r="AB29" s="635"/>
      <c r="AC29" s="635"/>
      <c r="AD29" s="635"/>
      <c r="AE29" s="635"/>
      <c r="AF29" s="635"/>
      <c r="AG29" s="635"/>
      <c r="AH29" s="635"/>
      <c r="AI29" s="635"/>
    </row>
    <row r="30" spans="1:36" ht="21.95" customHeight="1">
      <c r="A30" s="635"/>
      <c r="B30" s="635"/>
      <c r="C30" s="635"/>
      <c r="D30" s="635"/>
      <c r="E30" s="635"/>
      <c r="F30" s="635"/>
      <c r="G30" s="635"/>
      <c r="H30" s="635"/>
      <c r="I30" s="635"/>
      <c r="J30" s="635"/>
      <c r="K30" s="635"/>
      <c r="L30" s="635"/>
      <c r="M30" s="635"/>
      <c r="N30" s="635"/>
      <c r="O30" s="635"/>
      <c r="P30" s="635"/>
      <c r="Q30" s="634"/>
      <c r="S30" s="635"/>
      <c r="T30" s="635"/>
      <c r="U30" s="635"/>
      <c r="V30" s="635"/>
      <c r="W30" s="635"/>
      <c r="X30" s="635"/>
      <c r="Y30" s="635"/>
      <c r="Z30" s="635"/>
      <c r="AA30" s="635"/>
      <c r="AB30" s="635"/>
      <c r="AC30" s="635"/>
      <c r="AD30" s="635"/>
      <c r="AE30" s="635"/>
      <c r="AF30" s="635"/>
      <c r="AG30" s="635"/>
      <c r="AH30" s="635"/>
      <c r="AI30" s="635"/>
    </row>
    <row r="31" spans="1:36" ht="21.95" customHeight="1">
      <c r="A31" s="635"/>
      <c r="B31" s="635"/>
      <c r="C31" s="635"/>
      <c r="D31" s="635"/>
      <c r="E31" s="635"/>
      <c r="F31" s="635"/>
      <c r="G31" s="635"/>
      <c r="H31" s="635"/>
      <c r="I31" s="635"/>
      <c r="J31" s="635"/>
      <c r="K31" s="635"/>
      <c r="L31" s="635"/>
      <c r="M31" s="635"/>
      <c r="N31" s="635"/>
      <c r="O31" s="635"/>
      <c r="P31" s="635"/>
      <c r="Q31" s="634"/>
      <c r="S31" s="635"/>
      <c r="T31" s="635"/>
      <c r="U31" s="635"/>
      <c r="V31" s="635"/>
      <c r="W31" s="635"/>
      <c r="X31" s="635"/>
      <c r="Y31" s="635"/>
      <c r="Z31" s="635"/>
      <c r="AA31" s="635"/>
      <c r="AB31" s="635"/>
      <c r="AC31" s="635"/>
      <c r="AD31" s="635"/>
      <c r="AE31" s="635"/>
      <c r="AF31" s="635"/>
      <c r="AG31" s="635"/>
      <c r="AH31" s="635"/>
      <c r="AI31" s="635"/>
    </row>
    <row r="32" spans="1:36" s="401" customFormat="1" ht="21.95" customHeight="1">
      <c r="A32" s="635"/>
      <c r="B32" s="635"/>
      <c r="C32" s="635"/>
      <c r="D32" s="635"/>
      <c r="E32" s="635"/>
      <c r="F32" s="635"/>
      <c r="G32" s="635"/>
      <c r="H32" s="635"/>
      <c r="I32" s="635"/>
      <c r="J32" s="635"/>
      <c r="K32" s="635"/>
      <c r="L32" s="635"/>
      <c r="M32" s="635"/>
      <c r="N32" s="635"/>
      <c r="O32" s="635"/>
      <c r="P32" s="635"/>
      <c r="Q32" s="634"/>
      <c r="S32" s="635"/>
      <c r="T32" s="635"/>
      <c r="U32" s="635"/>
      <c r="V32" s="635"/>
      <c r="W32" s="635"/>
      <c r="X32" s="635"/>
      <c r="Y32" s="635"/>
      <c r="Z32" s="635"/>
      <c r="AA32" s="635"/>
      <c r="AB32" s="635"/>
      <c r="AC32" s="635"/>
      <c r="AD32" s="635"/>
      <c r="AE32" s="635"/>
      <c r="AF32" s="635"/>
      <c r="AG32" s="635"/>
      <c r="AH32" s="635"/>
      <c r="AI32" s="635"/>
    </row>
    <row r="33" spans="1:37" s="401" customFormat="1" ht="21.95" customHeight="1">
      <c r="A33" s="635"/>
      <c r="B33" s="635"/>
      <c r="C33" s="635"/>
      <c r="D33" s="635"/>
      <c r="E33" s="635"/>
      <c r="F33" s="635"/>
      <c r="G33" s="635"/>
      <c r="H33" s="635"/>
      <c r="I33" s="635"/>
      <c r="J33" s="635"/>
      <c r="K33" s="635"/>
      <c r="L33" s="635"/>
      <c r="M33" s="635"/>
      <c r="N33" s="635"/>
      <c r="O33" s="635"/>
      <c r="P33" s="635"/>
      <c r="Q33" s="634"/>
      <c r="S33" s="635"/>
      <c r="T33" s="635"/>
      <c r="U33" s="635"/>
      <c r="V33" s="635"/>
      <c r="W33" s="635"/>
      <c r="X33" s="635"/>
      <c r="Y33" s="635"/>
      <c r="Z33" s="635"/>
      <c r="AA33" s="635"/>
      <c r="AB33" s="635"/>
      <c r="AC33" s="635"/>
      <c r="AD33" s="635"/>
      <c r="AE33" s="635"/>
      <c r="AF33" s="635"/>
      <c r="AG33" s="635"/>
      <c r="AH33" s="635"/>
      <c r="AI33" s="635"/>
    </row>
    <row r="34" spans="1:37" s="401" customFormat="1" ht="9.9499999999999993" customHeight="1">
      <c r="A34" s="626"/>
      <c r="B34" s="405"/>
      <c r="C34" s="405"/>
      <c r="D34" s="405"/>
      <c r="E34" s="405"/>
      <c r="F34" s="405"/>
      <c r="G34" s="405"/>
      <c r="H34" s="405"/>
      <c r="I34" s="405"/>
      <c r="J34" s="405"/>
      <c r="K34" s="405"/>
      <c r="L34" s="405"/>
      <c r="O34" s="405"/>
      <c r="P34" s="405"/>
      <c r="Q34" s="405"/>
      <c r="R34" s="405"/>
      <c r="S34" s="405"/>
      <c r="T34" s="405"/>
      <c r="U34" s="405"/>
      <c r="V34" s="405"/>
      <c r="W34" s="405"/>
      <c r="X34" s="405"/>
      <c r="Y34" s="390"/>
      <c r="AA34" s="400"/>
      <c r="AB34" s="400"/>
      <c r="AC34" s="400"/>
      <c r="AD34" s="400"/>
      <c r="AE34" s="400"/>
      <c r="AF34" s="400"/>
      <c r="AG34" s="400"/>
      <c r="AH34" s="400"/>
      <c r="AI34" s="400"/>
    </row>
    <row r="35" spans="1:37" s="401" customFormat="1" ht="21.95" customHeight="1">
      <c r="A35" s="804" t="s">
        <v>200</v>
      </c>
      <c r="B35" s="804"/>
      <c r="C35" s="804"/>
      <c r="D35" s="804"/>
      <c r="E35" s="804"/>
      <c r="F35" s="804"/>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416"/>
      <c r="AK35" s="416"/>
    </row>
    <row r="36" spans="1:37" ht="21.95" customHeight="1">
      <c r="A36" s="803" t="s">
        <v>201</v>
      </c>
      <c r="B36" s="803"/>
      <c r="C36" s="803"/>
      <c r="D36" s="803"/>
      <c r="E36" s="803"/>
      <c r="F36" s="803"/>
      <c r="G36" s="803"/>
      <c r="H36" s="803"/>
      <c r="I36" s="803"/>
      <c r="J36" s="803"/>
      <c r="K36" s="803"/>
      <c r="L36" s="803"/>
      <c r="M36" s="803"/>
      <c r="N36" s="803"/>
      <c r="O36" s="803"/>
      <c r="P36" s="803"/>
      <c r="Q36" s="803"/>
      <c r="R36" s="803"/>
      <c r="S36" s="803"/>
      <c r="T36" s="803"/>
      <c r="U36" s="803"/>
      <c r="V36" s="803"/>
      <c r="W36" s="803"/>
      <c r="X36" s="803"/>
      <c r="Y36" s="803"/>
      <c r="Z36" s="803"/>
      <c r="AA36" s="803"/>
      <c r="AB36" s="803"/>
      <c r="AC36" s="803"/>
      <c r="AD36" s="803"/>
      <c r="AE36" s="803"/>
      <c r="AF36" s="803"/>
      <c r="AG36" s="803"/>
      <c r="AH36" s="803"/>
      <c r="AI36" s="803"/>
      <c r="AJ36" s="417"/>
      <c r="AK36" s="417"/>
    </row>
    <row r="37" spans="1:37" ht="21.95" customHeight="1">
      <c r="A37" s="802" t="s">
        <v>202</v>
      </c>
      <c r="B37" s="802"/>
      <c r="C37" s="802"/>
      <c r="D37" s="802"/>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c r="AH37" s="802"/>
      <c r="AI37" s="802"/>
      <c r="AJ37" s="418"/>
      <c r="AK37" s="418"/>
    </row>
  </sheetData>
  <customSheetViews>
    <customSheetView guid="{75B5E8E9-8346-4EE8-9C6C-46A38DB1C943}" scale="115" showPageBreaks="1" fitToPage="1" printArea="1" view="pageBreakPreview" topLeftCell="A19">
      <selection activeCell="R14" sqref="R14:T14"/>
      <pageMargins left="0" right="0.2" top="0" bottom="0" header="0" footer="0"/>
      <pageSetup paperSize="9" scale="71" orientation="landscape" r:id="rId1"/>
    </customSheetView>
    <customSheetView guid="{13512C7E-4D64-4772-B38D-5DF8639F80D8}" showPageBreaks="1" fitToPage="1" printArea="1" view="pageBreakPreview">
      <selection activeCell="AE2" sqref="AE2:AI2"/>
      <pageMargins left="0" right="0.2" top="0" bottom="0" header="0" footer="0"/>
      <pageSetup paperSize="9" scale="74" orientation="landscape" r:id="rId2"/>
    </customSheetView>
    <customSheetView guid="{B4FFAC30-8AEE-4080-8E68-C3EF05F8572A}" scale="85" showPageBreaks="1" fitToPage="1" printArea="1" view="pageBreakPreview">
      <selection activeCell="AF2" sqref="AF2:AI2"/>
      <pageMargins left="0" right="0.2" top="0" bottom="0" header="0" footer="0"/>
      <pageSetup paperSize="9" scale="74" orientation="landscape" r:id="rId3"/>
    </customSheetView>
  </customSheetViews>
  <mergeCells count="143">
    <mergeCell ref="A37:AI37"/>
    <mergeCell ref="A36:AI36"/>
    <mergeCell ref="A35:AI35"/>
    <mergeCell ref="A1:AI1"/>
    <mergeCell ref="A3:L3"/>
    <mergeCell ref="M3:AI3"/>
    <mergeCell ref="B19:F19"/>
    <mergeCell ref="B20:F20"/>
    <mergeCell ref="B21:F21"/>
    <mergeCell ref="B22:F22"/>
    <mergeCell ref="B14:F14"/>
    <mergeCell ref="B15:F15"/>
    <mergeCell ref="B16:F16"/>
    <mergeCell ref="B17:F17"/>
    <mergeCell ref="B18:F18"/>
    <mergeCell ref="B9:F9"/>
    <mergeCell ref="B10:F10"/>
    <mergeCell ref="B11:F11"/>
    <mergeCell ref="B12:F12"/>
    <mergeCell ref="B13:F13"/>
    <mergeCell ref="B4:F4"/>
    <mergeCell ref="B5:F5"/>
    <mergeCell ref="B6:F6"/>
    <mergeCell ref="B7:F7"/>
    <mergeCell ref="B8:F8"/>
    <mergeCell ref="G19:I19"/>
    <mergeCell ref="G20:I20"/>
    <mergeCell ref="G21:I21"/>
    <mergeCell ref="G4:I4"/>
    <mergeCell ref="G5:I5"/>
    <mergeCell ref="G6:I6"/>
    <mergeCell ref="G7:I7"/>
    <mergeCell ref="G8:I8"/>
    <mergeCell ref="G22:I22"/>
    <mergeCell ref="G14:I14"/>
    <mergeCell ref="G15:I15"/>
    <mergeCell ref="G16:I16"/>
    <mergeCell ref="G17:I17"/>
    <mergeCell ref="G18:I18"/>
    <mergeCell ref="G9:I9"/>
    <mergeCell ref="G10:I10"/>
    <mergeCell ref="G11:I11"/>
    <mergeCell ref="G12:I12"/>
    <mergeCell ref="G13:I13"/>
    <mergeCell ref="J4:L4"/>
    <mergeCell ref="J5:L5"/>
    <mergeCell ref="J6:L6"/>
    <mergeCell ref="J7:L7"/>
    <mergeCell ref="J8:L8"/>
    <mergeCell ref="J19:L19"/>
    <mergeCell ref="J20:L20"/>
    <mergeCell ref="J21:L21"/>
    <mergeCell ref="J22:L22"/>
    <mergeCell ref="J14:L14"/>
    <mergeCell ref="J15:L15"/>
    <mergeCell ref="J16:L16"/>
    <mergeCell ref="J17:L17"/>
    <mergeCell ref="J18:L18"/>
    <mergeCell ref="J9:L9"/>
    <mergeCell ref="J10:L10"/>
    <mergeCell ref="J11:L11"/>
    <mergeCell ref="J12:L12"/>
    <mergeCell ref="J13:L13"/>
    <mergeCell ref="P5:R5"/>
    <mergeCell ref="P6:R6"/>
    <mergeCell ref="P7:R7"/>
    <mergeCell ref="P8:R8"/>
    <mergeCell ref="P19:R19"/>
    <mergeCell ref="P20:R20"/>
    <mergeCell ref="P21:R21"/>
    <mergeCell ref="P22:R22"/>
    <mergeCell ref="P14:R14"/>
    <mergeCell ref="P15:R15"/>
    <mergeCell ref="P16:R16"/>
    <mergeCell ref="P17:R17"/>
    <mergeCell ref="P18:R18"/>
    <mergeCell ref="M20:O20"/>
    <mergeCell ref="V9:X9"/>
    <mergeCell ref="V8:X8"/>
    <mergeCell ref="S18:U18"/>
    <mergeCell ref="S19:U19"/>
    <mergeCell ref="S20:U20"/>
    <mergeCell ref="S21:U21"/>
    <mergeCell ref="S22:U22"/>
    <mergeCell ref="S13:U13"/>
    <mergeCell ref="S14:U14"/>
    <mergeCell ref="S15:U15"/>
    <mergeCell ref="S16:U16"/>
    <mergeCell ref="S17:U17"/>
    <mergeCell ref="P9:R9"/>
    <mergeCell ref="P10:R10"/>
    <mergeCell ref="P11:R11"/>
    <mergeCell ref="P12:R12"/>
    <mergeCell ref="P13:R13"/>
    <mergeCell ref="M22:O22"/>
    <mergeCell ref="M21:O21"/>
    <mergeCell ref="M19:O19"/>
    <mergeCell ref="M18:O18"/>
    <mergeCell ref="M17:O17"/>
    <mergeCell ref="M16:O16"/>
    <mergeCell ref="Z20:AI22"/>
    <mergeCell ref="V22:X22"/>
    <mergeCell ref="S8:U8"/>
    <mergeCell ref="S9:U9"/>
    <mergeCell ref="V21:X21"/>
    <mergeCell ref="V20:X20"/>
    <mergeCell ref="V19:X19"/>
    <mergeCell ref="V18:X18"/>
    <mergeCell ref="V17:X17"/>
    <mergeCell ref="V16:X16"/>
    <mergeCell ref="V15:X15"/>
    <mergeCell ref="V14:X14"/>
    <mergeCell ref="V13:X13"/>
    <mergeCell ref="V12:X12"/>
    <mergeCell ref="V11:X11"/>
    <mergeCell ref="V10:X10"/>
    <mergeCell ref="S10:U10"/>
    <mergeCell ref="S11:U11"/>
    <mergeCell ref="S12:U12"/>
    <mergeCell ref="AF2:AI2"/>
    <mergeCell ref="Z4:AI4"/>
    <mergeCell ref="M14:O14"/>
    <mergeCell ref="M13:O13"/>
    <mergeCell ref="M4:O4"/>
    <mergeCell ref="M7:O7"/>
    <mergeCell ref="M12:O12"/>
    <mergeCell ref="M11:O11"/>
    <mergeCell ref="M10:O10"/>
    <mergeCell ref="M9:O9"/>
    <mergeCell ref="M8:O8"/>
    <mergeCell ref="S4:U4"/>
    <mergeCell ref="S5:U5"/>
    <mergeCell ref="S6:U6"/>
    <mergeCell ref="S7:U7"/>
    <mergeCell ref="V6:X6"/>
    <mergeCell ref="V5:X5"/>
    <mergeCell ref="V4:X4"/>
    <mergeCell ref="M5:O5"/>
    <mergeCell ref="M6:O6"/>
    <mergeCell ref="V7:X7"/>
    <mergeCell ref="Z5:AI18"/>
    <mergeCell ref="M15:O15"/>
    <mergeCell ref="P4:R4"/>
  </mergeCells>
  <phoneticPr fontId="1"/>
  <conditionalFormatting sqref="A1:A1048576">
    <cfRule type="expression" dxfId="0" priority="1">
      <formula>"A1=""●"""</formula>
    </cfRule>
  </conditionalFormatting>
  <pageMargins left="0" right="0.2" top="0" bottom="0" header="0" footer="0"/>
  <pageSetup paperSize="9" scale="74"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66CC"/>
    <pageSetUpPr fitToPage="1"/>
  </sheetPr>
  <dimension ref="A1:T27"/>
  <sheetViews>
    <sheetView showWhiteSpace="0" view="pageBreakPreview" zoomScaleNormal="115" zoomScaleSheetLayoutView="100" zoomScalePageLayoutView="10" workbookViewId="0">
      <selection activeCell="D7" sqref="D7"/>
    </sheetView>
  </sheetViews>
  <sheetFormatPr defaultRowHeight="13.5"/>
  <cols>
    <col min="1" max="1" width="4.625" customWidth="1"/>
    <col min="2" max="2" width="12.625" customWidth="1"/>
    <col min="3" max="9" width="10.625" customWidth="1"/>
    <col min="10" max="10" width="5.875" customWidth="1"/>
    <col min="14" max="14" width="8.875" customWidth="1"/>
    <col min="16" max="16" width="3.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A3" s="72"/>
      <c r="B3" s="771" t="s">
        <v>53</v>
      </c>
      <c r="C3" s="771"/>
      <c r="D3" s="771"/>
      <c r="E3" s="771"/>
      <c r="F3" s="26"/>
    </row>
    <row r="4" spans="1:20">
      <c r="A4" s="72"/>
    </row>
    <row r="5" spans="1:20" s="1" customFormat="1" ht="20.100000000000001" customHeight="1">
      <c r="A5" s="63"/>
      <c r="B5" s="87" t="s">
        <v>0</v>
      </c>
      <c r="C5" s="88" t="s">
        <v>1</v>
      </c>
      <c r="D5" s="88" t="s">
        <v>2</v>
      </c>
      <c r="E5" s="88" t="s">
        <v>3</v>
      </c>
      <c r="F5" s="88" t="s">
        <v>5</v>
      </c>
      <c r="G5" s="88" t="s">
        <v>31</v>
      </c>
      <c r="H5" s="88" t="s">
        <v>33</v>
      </c>
      <c r="I5" s="85"/>
      <c r="J5" s="2"/>
      <c r="K5" s="8"/>
      <c r="L5" s="8"/>
      <c r="M5" s="8"/>
      <c r="N5" s="8"/>
      <c r="P5" s="72"/>
      <c r="Q5"/>
      <c r="R5"/>
      <c r="S5"/>
      <c r="T5"/>
    </row>
    <row r="6" spans="1:20" ht="18" customHeight="1">
      <c r="A6" s="72" t="s">
        <v>86</v>
      </c>
      <c r="B6" s="18" t="str">
        <f>トータル!B33</f>
        <v>BAL STAR</v>
      </c>
      <c r="C6" s="19" t="str">
        <f>トータル!C33</f>
        <v>2418W</v>
      </c>
      <c r="D6" s="111" t="str">
        <f>トータル!D33</f>
        <v>07/05-05</v>
      </c>
      <c r="E6" s="20" t="str">
        <f>トータル!F33</f>
        <v>07/03</v>
      </c>
      <c r="F6" s="162" t="str">
        <f>トータル!H33</f>
        <v>07/03</v>
      </c>
      <c r="G6" s="111" t="str">
        <f>トータル!I33</f>
        <v>07/10</v>
      </c>
      <c r="H6" s="104" t="s">
        <v>30</v>
      </c>
      <c r="I6" s="15"/>
      <c r="J6" s="7"/>
      <c r="K6" s="171"/>
      <c r="L6" s="171"/>
      <c r="M6" s="171"/>
      <c r="N6" s="171"/>
      <c r="P6" s="72"/>
    </row>
    <row r="7" spans="1:20" ht="18" customHeight="1">
      <c r="A7" s="72" t="s">
        <v>86</v>
      </c>
      <c r="B7" s="18" t="str">
        <f>トータル!B34</f>
        <v>VICTORY STAR</v>
      </c>
      <c r="C7" s="19" t="str">
        <f>トータル!C34</f>
        <v>2426W</v>
      </c>
      <c r="D7" s="111" t="str">
        <f>トータル!D34</f>
        <v>07/12-12</v>
      </c>
      <c r="E7" s="20" t="str">
        <f>トータル!F34</f>
        <v>07/10</v>
      </c>
      <c r="F7" s="162" t="str">
        <f>トータル!H34</f>
        <v>07/10</v>
      </c>
      <c r="G7" s="111" t="str">
        <f>トータル!I34</f>
        <v>07/17</v>
      </c>
      <c r="H7" s="104" t="s">
        <v>30</v>
      </c>
      <c r="I7" s="15"/>
      <c r="J7" s="7"/>
      <c r="K7" s="171"/>
      <c r="L7" s="171"/>
      <c r="M7" s="171"/>
      <c r="N7" s="171"/>
      <c r="P7" s="30"/>
    </row>
    <row r="8" spans="1:20" ht="18" customHeight="1">
      <c r="A8" s="72" t="s">
        <v>86</v>
      </c>
      <c r="B8" s="18" t="str">
        <f>トータル!B35</f>
        <v>TY INCHEON</v>
      </c>
      <c r="C8" s="19" t="str">
        <f>トータル!C35</f>
        <v>2419W</v>
      </c>
      <c r="D8" s="111" t="str">
        <f>トータル!D35</f>
        <v>07/19-19</v>
      </c>
      <c r="E8" s="20" t="str">
        <f>トータル!F35</f>
        <v>07/17</v>
      </c>
      <c r="F8" s="162" t="str">
        <f>トータル!H35</f>
        <v>07/17</v>
      </c>
      <c r="G8" s="111" t="str">
        <f>トータル!I35</f>
        <v>07/24</v>
      </c>
      <c r="H8" s="104" t="s">
        <v>30</v>
      </c>
      <c r="I8" s="15"/>
      <c r="J8" s="7"/>
      <c r="K8" s="171"/>
      <c r="L8" s="171"/>
      <c r="M8" s="171"/>
      <c r="N8" s="171"/>
      <c r="P8" s="72"/>
    </row>
    <row r="9" spans="1:20" ht="18" customHeight="1">
      <c r="A9" s="189"/>
      <c r="B9" s="18" t="str">
        <f>トータル!B36</f>
        <v>BAL STAR</v>
      </c>
      <c r="C9" s="19" t="str">
        <f>トータル!C36</f>
        <v>2420W</v>
      </c>
      <c r="D9" s="111" t="str">
        <f>トータル!D36</f>
        <v>07/26-26</v>
      </c>
      <c r="E9" s="20" t="str">
        <f>トータル!F36</f>
        <v>07/24</v>
      </c>
      <c r="F9" s="162" t="str">
        <f>トータル!H36</f>
        <v>07/24</v>
      </c>
      <c r="G9" s="111" t="str">
        <f>トータル!I36</f>
        <v>07/31</v>
      </c>
      <c r="H9" s="104" t="s">
        <v>30</v>
      </c>
      <c r="I9" s="15"/>
      <c r="J9" s="7"/>
      <c r="K9" s="171"/>
      <c r="L9" s="171"/>
      <c r="M9" s="171"/>
      <c r="N9" s="171"/>
      <c r="P9" s="72"/>
    </row>
    <row r="10" spans="1:20" ht="18" customHeight="1">
      <c r="A10" s="62"/>
      <c r="B10" s="18" t="str">
        <f>トータル!B37</f>
        <v>VICTORY STAR</v>
      </c>
      <c r="C10" s="19" t="str">
        <f>トータル!C37</f>
        <v>2428W</v>
      </c>
      <c r="D10" s="111" t="str">
        <f>トータル!D37</f>
        <v>08/02-02</v>
      </c>
      <c r="E10" s="20" t="str">
        <f>トータル!F37</f>
        <v>07/31</v>
      </c>
      <c r="F10" s="162" t="str">
        <f>トータル!H37</f>
        <v>07/31</v>
      </c>
      <c r="G10" s="111" t="str">
        <f>トータル!I37</f>
        <v>08/07</v>
      </c>
      <c r="H10" s="104" t="s">
        <v>30</v>
      </c>
      <c r="I10" s="15"/>
      <c r="J10" s="7"/>
      <c r="K10" s="7"/>
      <c r="L10" s="7"/>
      <c r="M10" s="7"/>
      <c r="N10" s="7"/>
      <c r="P10" s="3"/>
    </row>
    <row r="11" spans="1:20" ht="18" customHeight="1">
      <c r="A11" s="61"/>
      <c r="B11" s="18" t="str">
        <f>トータル!B38</f>
        <v>TY INCHEON</v>
      </c>
      <c r="C11" s="19" t="str">
        <f>トータル!C38</f>
        <v>2421W</v>
      </c>
      <c r="D11" s="111" t="str">
        <f>トータル!D38</f>
        <v>08/09-09</v>
      </c>
      <c r="E11" s="20" t="str">
        <f>トータル!F38</f>
        <v>08/07</v>
      </c>
      <c r="F11" s="162" t="str">
        <f>トータル!H38</f>
        <v>08/07</v>
      </c>
      <c r="G11" s="111" t="str">
        <f>トータル!I38</f>
        <v>08/14</v>
      </c>
      <c r="H11" s="104" t="s">
        <v>30</v>
      </c>
      <c r="I11" s="13"/>
      <c r="J11" s="7"/>
      <c r="K11" s="9"/>
      <c r="L11" s="9"/>
      <c r="M11" s="9"/>
      <c r="N11" s="9"/>
      <c r="P11" s="3"/>
    </row>
    <row r="12" spans="1:20" ht="18" customHeight="1">
      <c r="A12" s="72"/>
      <c r="B12" s="18" t="str">
        <f>トータル!B39</f>
        <v>BAL STAR</v>
      </c>
      <c r="C12" s="19" t="str">
        <f>トータル!C39</f>
        <v>2422W</v>
      </c>
      <c r="D12" s="111" t="str">
        <f>トータル!D39</f>
        <v>08/16-16</v>
      </c>
      <c r="E12" s="20" t="str">
        <f>トータル!F39</f>
        <v>08/14</v>
      </c>
      <c r="F12" s="162" t="str">
        <f>トータル!H39</f>
        <v>08/14</v>
      </c>
      <c r="G12" s="111" t="str">
        <f>トータル!I39</f>
        <v>08/21</v>
      </c>
      <c r="H12" s="104" t="s">
        <v>30</v>
      </c>
      <c r="I12" s="13"/>
      <c r="J12" s="7"/>
      <c r="K12" s="9"/>
      <c r="L12" s="9"/>
      <c r="M12" s="9"/>
      <c r="N12" s="9"/>
      <c r="P12" s="30"/>
    </row>
    <row r="13" spans="1:20" ht="18" customHeight="1">
      <c r="A13" s="72"/>
      <c r="B13" s="58" t="str">
        <f>トータル!B40</f>
        <v>VICTORY STAR</v>
      </c>
      <c r="C13" s="22" t="str">
        <f>トータル!C40</f>
        <v>2430W</v>
      </c>
      <c r="D13" s="25" t="str">
        <f>トータル!D40</f>
        <v>08/23-23</v>
      </c>
      <c r="E13" s="23" t="str">
        <f>トータル!F40</f>
        <v>08/21</v>
      </c>
      <c r="F13" s="196" t="str">
        <f>トータル!H40</f>
        <v>08/21</v>
      </c>
      <c r="G13" s="25" t="str">
        <f>トータル!I40</f>
        <v>08/28</v>
      </c>
      <c r="H13" s="24" t="s">
        <v>30</v>
      </c>
      <c r="I13" s="13"/>
      <c r="J13" s="7"/>
      <c r="K13" s="9"/>
      <c r="L13" s="9"/>
      <c r="M13" s="9"/>
      <c r="N13" s="9"/>
      <c r="P13" s="3"/>
    </row>
    <row r="14" spans="1:20" ht="18" customHeight="1">
      <c r="A14" s="3"/>
      <c r="C14" s="13"/>
      <c r="D14" s="14"/>
      <c r="E14" s="14"/>
      <c r="F14" s="14"/>
      <c r="G14" s="14"/>
      <c r="H14" s="14"/>
      <c r="I14" s="13"/>
      <c r="J14" s="7"/>
      <c r="K14" s="9"/>
      <c r="L14" s="9"/>
      <c r="M14" s="9"/>
      <c r="N14" s="9"/>
      <c r="P14" s="3"/>
      <c r="R14" s="311"/>
    </row>
    <row r="15" spans="1:20" ht="18" customHeight="1">
      <c r="A15" s="3"/>
      <c r="C15" s="13"/>
      <c r="D15" s="14"/>
      <c r="E15" s="14"/>
      <c r="F15" s="14"/>
      <c r="G15" s="14"/>
      <c r="H15" s="14"/>
      <c r="I15" s="13"/>
      <c r="J15" s="7"/>
      <c r="K15" s="9"/>
      <c r="L15" s="9"/>
      <c r="M15" s="9"/>
      <c r="N15" s="9"/>
      <c r="P15" s="3"/>
      <c r="R15" s="312"/>
    </row>
    <row r="16" spans="1:20" ht="18" customHeight="1">
      <c r="A16" s="3"/>
      <c r="C16" s="13"/>
      <c r="D16" s="14"/>
      <c r="E16" s="14"/>
      <c r="F16" s="14"/>
      <c r="G16" s="14"/>
      <c r="H16" s="14"/>
      <c r="I16" s="13"/>
      <c r="J16" s="7"/>
      <c r="K16" s="9"/>
      <c r="L16" s="9"/>
      <c r="M16" s="9"/>
      <c r="N16" s="9"/>
      <c r="P16" s="3"/>
      <c r="R16" s="313"/>
    </row>
    <row r="17" spans="1:18" ht="18" customHeight="1">
      <c r="A17" s="30"/>
      <c r="D17" s="4"/>
      <c r="E17" s="4"/>
      <c r="F17" s="4"/>
      <c r="G17" s="4"/>
      <c r="H17" s="4"/>
      <c r="I17" s="13"/>
      <c r="K17" s="5"/>
      <c r="L17" s="5"/>
      <c r="M17" s="5"/>
      <c r="N17" s="5"/>
      <c r="P17" s="30"/>
      <c r="R17" s="314"/>
    </row>
    <row r="18" spans="1:18" ht="18" customHeight="1">
      <c r="A18" s="27"/>
      <c r="D18" s="4"/>
      <c r="E18" s="4"/>
      <c r="F18" s="4"/>
      <c r="G18" s="4"/>
      <c r="H18" s="4"/>
      <c r="I18" s="13"/>
      <c r="K18" s="5"/>
      <c r="L18" s="5"/>
      <c r="M18" s="5"/>
      <c r="N18" s="5"/>
      <c r="P18" s="27"/>
    </row>
    <row r="19" spans="1:18" ht="18" customHeight="1">
      <c r="D19" s="4"/>
      <c r="E19" s="4"/>
      <c r="F19" s="4"/>
      <c r="G19" s="4"/>
      <c r="H19" s="4"/>
      <c r="I19" s="13"/>
      <c r="K19" s="5"/>
      <c r="L19" s="5"/>
      <c r="M19" s="5"/>
      <c r="N19" s="5"/>
    </row>
    <row r="20" spans="1:18" ht="18" customHeight="1">
      <c r="I20" s="13"/>
      <c r="K20" s="5"/>
      <c r="L20" s="5"/>
      <c r="M20" s="5"/>
      <c r="N20" s="5"/>
    </row>
    <row r="21" spans="1:18" ht="18" customHeight="1"/>
    <row r="22" spans="1:18" ht="18" customHeight="1"/>
    <row r="23" spans="1:18" ht="18" customHeight="1"/>
    <row r="24" spans="1:18" ht="18" customHeight="1">
      <c r="D24" t="s">
        <v>50</v>
      </c>
    </row>
    <row r="25" spans="1:18" ht="18" customHeight="1"/>
    <row r="26" spans="1:18" ht="18" customHeight="1"/>
    <row r="27" spans="1:18" ht="18" customHeight="1"/>
  </sheetData>
  <customSheetViews>
    <customSheetView guid="{9AD2D9A2-7B39-4E64-9049-BFF191862482}" scale="115" showPageBreaks="1" fitToPage="1" printArea="1" view="pageBreakPreview" topLeftCell="A5">
      <selection activeCell="A10" sqref="A10"/>
      <pageMargins left="0" right="0.2" top="0" bottom="0" header="0" footer="0"/>
      <pageSetup paperSize="9" orientation="landscape" r:id="rId1"/>
    </customSheetView>
    <customSheetView guid="{75B5E8E9-8346-4EE8-9C6C-46A38DB1C943}" scale="115" showPageBreaks="1" fitToPage="1" printArea="1" view="pageBreakPreview" topLeftCell="A5">
      <selection activeCell="A10" sqref="A10"/>
      <pageMargins left="0" right="0.2" top="0" bottom="0" header="0" footer="0"/>
      <pageSetup paperSize="9" orientation="landscape" r:id="rId2"/>
    </customSheetView>
    <customSheetView guid="{13512C7E-4D64-4772-B38D-5DF8639F80D8}" scale="115" showPageBreaks="1" fitToPage="1" printArea="1" state="hidden" view="pageBreakPreview" topLeftCell="A5">
      <selection activeCell="A10" sqref="A10"/>
      <pageMargins left="0" right="0.2" top="0" bottom="0" header="0" footer="0"/>
      <pageSetup paperSize="9" orientation="landscape" r:id="rId3"/>
    </customSheetView>
    <customSheetView guid="{B4FFAC30-8AEE-4080-8E68-C3EF05F8572A}" showPageBreaks="1" fitToPage="1" printArea="1" state="hidden" view="pageBreakPreview">
      <selection activeCell="D7" sqref="D7"/>
      <pageMargins left="0" right="0.2" top="0" bottom="0" header="0" footer="0"/>
      <pageSetup paperSize="9" orientation="landscape" r:id="rId4"/>
    </customSheetView>
  </customSheetViews>
  <mergeCells count="1">
    <mergeCell ref="B3:E3"/>
  </mergeCells>
  <phoneticPr fontId="1"/>
  <pageMargins left="0" right="0.2" top="0" bottom="0" header="0" footer="0"/>
  <pageSetup paperSize="9" orientation="landscape"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pageSetUpPr fitToPage="1"/>
  </sheetPr>
  <dimension ref="A1:AC27"/>
  <sheetViews>
    <sheetView showWhiteSpace="0" view="pageBreakPreview" zoomScale="85" zoomScaleNormal="115" zoomScaleSheetLayoutView="85" zoomScalePageLayoutView="10" workbookViewId="0">
      <selection activeCell="G16" sqref="G16:I16"/>
    </sheetView>
  </sheetViews>
  <sheetFormatPr defaultColWidth="9" defaultRowHeight="13.5"/>
  <cols>
    <col min="1" max="27" width="5.625" style="389" customWidth="1"/>
    <col min="28" max="28" width="3.5" style="389" customWidth="1"/>
    <col min="29" max="16384" width="9" style="389"/>
  </cols>
  <sheetData>
    <row r="1" spans="1:29" ht="66" customHeight="1">
      <c r="A1" s="827" t="s">
        <v>466</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419"/>
    </row>
    <row r="2" spans="1:29" ht="21.95" customHeight="1">
      <c r="A2" s="427"/>
      <c r="B2" s="427"/>
      <c r="C2" s="427"/>
      <c r="D2" s="427"/>
      <c r="E2" s="427"/>
      <c r="F2" s="427"/>
      <c r="G2" s="427"/>
      <c r="H2" s="427"/>
      <c r="I2" s="427"/>
      <c r="J2" s="427"/>
      <c r="K2" s="427"/>
      <c r="L2" s="427"/>
      <c r="M2" s="427"/>
      <c r="N2" s="427"/>
      <c r="O2" s="427"/>
      <c r="P2" s="427"/>
      <c r="Q2" s="427"/>
      <c r="R2" s="427"/>
      <c r="S2" s="427"/>
      <c r="T2" s="427"/>
      <c r="U2" s="427"/>
      <c r="V2" s="427"/>
      <c r="W2" s="453" t="s">
        <v>222</v>
      </c>
      <c r="X2" s="772">
        <f ca="1">TODAY()</f>
        <v>45478</v>
      </c>
      <c r="Y2" s="772"/>
      <c r="Z2" s="772"/>
      <c r="AA2" s="772"/>
      <c r="AB2" s="428"/>
      <c r="AC2" s="428"/>
    </row>
    <row r="3" spans="1:29" ht="21.95" customHeight="1">
      <c r="A3" s="810" t="s">
        <v>53</v>
      </c>
      <c r="B3" s="810"/>
      <c r="C3" s="810"/>
      <c r="D3" s="810"/>
      <c r="E3" s="810"/>
      <c r="F3" s="810"/>
      <c r="G3" s="810"/>
      <c r="H3" s="810"/>
      <c r="I3" s="811" t="s">
        <v>192</v>
      </c>
      <c r="J3" s="811"/>
      <c r="K3" s="811"/>
      <c r="L3" s="811"/>
      <c r="M3" s="811"/>
      <c r="N3" s="811"/>
      <c r="O3" s="811"/>
      <c r="P3" s="811"/>
      <c r="Q3" s="811"/>
      <c r="R3" s="811"/>
      <c r="S3" s="811"/>
      <c r="T3" s="811"/>
      <c r="U3" s="811"/>
      <c r="V3" s="811"/>
      <c r="W3" s="811"/>
      <c r="X3" s="811"/>
      <c r="Y3" s="811"/>
      <c r="Z3" s="811"/>
      <c r="AA3" s="811"/>
    </row>
    <row r="4" spans="1:29" s="1" customFormat="1" ht="21.95" customHeight="1">
      <c r="A4" s="429" t="s">
        <v>195</v>
      </c>
      <c r="B4" s="776" t="s">
        <v>0</v>
      </c>
      <c r="C4" s="776"/>
      <c r="D4" s="776"/>
      <c r="E4" s="776"/>
      <c r="F4" s="776" t="s">
        <v>1</v>
      </c>
      <c r="G4" s="776"/>
      <c r="H4" s="776" t="s">
        <v>347</v>
      </c>
      <c r="I4" s="776"/>
      <c r="J4" s="776" t="s">
        <v>349</v>
      </c>
      <c r="K4" s="776"/>
      <c r="L4" s="776" t="s">
        <v>348</v>
      </c>
      <c r="M4" s="776"/>
      <c r="N4" s="776" t="s">
        <v>31</v>
      </c>
      <c r="O4" s="776"/>
      <c r="P4" s="776" t="s">
        <v>33</v>
      </c>
      <c r="Q4" s="776"/>
      <c r="R4" s="17"/>
      <c r="S4" s="812"/>
      <c r="T4" s="812"/>
      <c r="U4" s="812"/>
      <c r="V4" s="812"/>
      <c r="W4" s="812"/>
      <c r="X4" s="812"/>
      <c r="Y4" s="812"/>
      <c r="Z4" s="812"/>
      <c r="AA4" s="812"/>
      <c r="AB4" s="737"/>
    </row>
    <row r="5" spans="1:29" ht="21.95" customHeight="1">
      <c r="A5" s="432" t="str">
        <f>トータル!A33&amp;""</f>
        <v/>
      </c>
      <c r="B5" s="800" t="str">
        <f>トータル!B33</f>
        <v>BAL STAR</v>
      </c>
      <c r="C5" s="800"/>
      <c r="D5" s="800"/>
      <c r="E5" s="800"/>
      <c r="F5" s="817" t="str">
        <f>トータル!C33</f>
        <v>2418W</v>
      </c>
      <c r="G5" s="817"/>
      <c r="H5" s="777" t="str">
        <f>トータル!D33</f>
        <v>07/05-05</v>
      </c>
      <c r="I5" s="777"/>
      <c r="J5" s="819" t="str">
        <f>トータル!F33</f>
        <v>07/03</v>
      </c>
      <c r="K5" s="819"/>
      <c r="L5" s="821" t="str">
        <f>トータル!H33</f>
        <v>07/03</v>
      </c>
      <c r="M5" s="821"/>
      <c r="N5" s="777" t="str">
        <f>トータル!I33</f>
        <v>07/10</v>
      </c>
      <c r="O5" s="777"/>
      <c r="P5" s="816" t="str">
        <f>トータル!K33</f>
        <v>DAIEI SHIPPING</v>
      </c>
      <c r="Q5" s="817"/>
      <c r="R5" s="69"/>
      <c r="S5" s="813"/>
      <c r="T5" s="813"/>
      <c r="U5" s="813"/>
      <c r="V5" s="813"/>
      <c r="W5" s="813"/>
      <c r="X5" s="813"/>
      <c r="Y5" s="813"/>
      <c r="Z5" s="813"/>
      <c r="AA5" s="813"/>
      <c r="AB5" s="403"/>
    </row>
    <row r="6" spans="1:29" ht="21.95" customHeight="1">
      <c r="A6" s="432" t="str">
        <f>トータル!A34&amp;""</f>
        <v>▲</v>
      </c>
      <c r="B6" s="800" t="str">
        <f>トータル!B34</f>
        <v>VICTORY STAR</v>
      </c>
      <c r="C6" s="800"/>
      <c r="D6" s="800"/>
      <c r="E6" s="800"/>
      <c r="F6" s="817" t="str">
        <f>トータル!C34</f>
        <v>2426W</v>
      </c>
      <c r="G6" s="817"/>
      <c r="H6" s="777" t="str">
        <f>トータル!D34</f>
        <v>07/12-12</v>
      </c>
      <c r="I6" s="777"/>
      <c r="J6" s="819" t="str">
        <f>トータル!F34</f>
        <v>07/10</v>
      </c>
      <c r="K6" s="819"/>
      <c r="L6" s="821" t="str">
        <f>トータル!H34</f>
        <v>07/10</v>
      </c>
      <c r="M6" s="821"/>
      <c r="N6" s="777" t="str">
        <f>トータル!I34</f>
        <v>07/17</v>
      </c>
      <c r="O6" s="777"/>
      <c r="P6" s="779" t="str">
        <f>トータル!K34</f>
        <v>DAIEI SHIPPING</v>
      </c>
      <c r="Q6" s="781"/>
      <c r="R6" s="69"/>
      <c r="S6" s="813"/>
      <c r="T6" s="813"/>
      <c r="U6" s="813"/>
      <c r="V6" s="813"/>
      <c r="W6" s="813"/>
      <c r="X6" s="813"/>
      <c r="Y6" s="813"/>
      <c r="Z6" s="813"/>
      <c r="AA6" s="813"/>
      <c r="AB6" s="403"/>
    </row>
    <row r="7" spans="1:29" ht="21.95" customHeight="1">
      <c r="A7" s="627" t="str">
        <f>トータル!A35&amp;""</f>
        <v/>
      </c>
      <c r="B7" s="800" t="str">
        <f>トータル!B35</f>
        <v>TY INCHEON</v>
      </c>
      <c r="C7" s="800"/>
      <c r="D7" s="800"/>
      <c r="E7" s="800"/>
      <c r="F7" s="817" t="str">
        <f>トータル!C35</f>
        <v>2419W</v>
      </c>
      <c r="G7" s="817"/>
      <c r="H7" s="777" t="str">
        <f>トータル!D35</f>
        <v>07/19-19</v>
      </c>
      <c r="I7" s="777"/>
      <c r="J7" s="819" t="str">
        <f>トータル!F35</f>
        <v>07/17</v>
      </c>
      <c r="K7" s="819"/>
      <c r="L7" s="821" t="str">
        <f>トータル!H35</f>
        <v>07/17</v>
      </c>
      <c r="M7" s="821"/>
      <c r="N7" s="777" t="str">
        <f>トータル!I35</f>
        <v>07/24</v>
      </c>
      <c r="O7" s="777"/>
      <c r="P7" s="779" t="str">
        <f>トータル!K35</f>
        <v>DAIEI SHIPPING</v>
      </c>
      <c r="Q7" s="781"/>
      <c r="R7" s="69"/>
      <c r="S7" s="813"/>
      <c r="T7" s="813"/>
      <c r="U7" s="813"/>
      <c r="V7" s="813"/>
      <c r="W7" s="813"/>
      <c r="X7" s="813"/>
      <c r="Y7" s="813"/>
      <c r="Z7" s="813"/>
      <c r="AA7" s="813"/>
      <c r="AB7" s="403"/>
    </row>
    <row r="8" spans="1:29" ht="21.95" customHeight="1">
      <c r="A8" s="432" t="str">
        <f>トータル!A36&amp;""</f>
        <v/>
      </c>
      <c r="B8" s="800" t="str">
        <f>トータル!B36</f>
        <v>BAL STAR</v>
      </c>
      <c r="C8" s="800"/>
      <c r="D8" s="800"/>
      <c r="E8" s="800"/>
      <c r="F8" s="817" t="str">
        <f>トータル!C36</f>
        <v>2420W</v>
      </c>
      <c r="G8" s="817"/>
      <c r="H8" s="777" t="str">
        <f>トータル!D36</f>
        <v>07/26-26</v>
      </c>
      <c r="I8" s="777"/>
      <c r="J8" s="819" t="str">
        <f>トータル!F36</f>
        <v>07/24</v>
      </c>
      <c r="K8" s="819"/>
      <c r="L8" s="821" t="str">
        <f>トータル!H36</f>
        <v>07/24</v>
      </c>
      <c r="M8" s="821"/>
      <c r="N8" s="777" t="str">
        <f>トータル!I36</f>
        <v>07/31</v>
      </c>
      <c r="O8" s="777"/>
      <c r="P8" s="779" t="str">
        <f>トータル!K36</f>
        <v>DAIEI SHIPPING</v>
      </c>
      <c r="Q8" s="781"/>
      <c r="R8" s="69"/>
      <c r="S8" s="813"/>
      <c r="T8" s="813"/>
      <c r="U8" s="813"/>
      <c r="V8" s="813"/>
      <c r="W8" s="813"/>
      <c r="X8" s="813"/>
      <c r="Y8" s="813"/>
      <c r="Z8" s="813"/>
      <c r="AA8" s="813"/>
      <c r="AB8" s="403"/>
    </row>
    <row r="9" spans="1:29" ht="21.95" customHeight="1">
      <c r="A9" s="432" t="str">
        <f>トータル!A37&amp;""</f>
        <v/>
      </c>
      <c r="B9" s="800" t="str">
        <f>トータル!B37</f>
        <v>VICTORY STAR</v>
      </c>
      <c r="C9" s="800"/>
      <c r="D9" s="800"/>
      <c r="E9" s="800"/>
      <c r="F9" s="817" t="str">
        <f>トータル!C37</f>
        <v>2428W</v>
      </c>
      <c r="G9" s="817"/>
      <c r="H9" s="777" t="str">
        <f>トータル!D37</f>
        <v>08/02-02</v>
      </c>
      <c r="I9" s="777"/>
      <c r="J9" s="819" t="str">
        <f>トータル!F37</f>
        <v>07/31</v>
      </c>
      <c r="K9" s="819"/>
      <c r="L9" s="821" t="str">
        <f>トータル!H37</f>
        <v>07/31</v>
      </c>
      <c r="M9" s="821"/>
      <c r="N9" s="777" t="str">
        <f>トータル!I37</f>
        <v>08/07</v>
      </c>
      <c r="O9" s="777"/>
      <c r="P9" s="779" t="str">
        <f>トータル!K37</f>
        <v>DAIEI SHIPPING</v>
      </c>
      <c r="Q9" s="781"/>
      <c r="R9" s="69"/>
      <c r="S9" s="813"/>
      <c r="T9" s="813"/>
      <c r="U9" s="813"/>
      <c r="V9" s="813"/>
      <c r="W9" s="813"/>
      <c r="X9" s="813"/>
      <c r="Y9" s="813"/>
      <c r="Z9" s="813"/>
      <c r="AA9" s="813"/>
      <c r="AB9" s="403"/>
    </row>
    <row r="10" spans="1:29" ht="21.95" customHeight="1">
      <c r="A10" s="432" t="str">
        <f>トータル!A38&amp;""</f>
        <v/>
      </c>
      <c r="B10" s="800" t="str">
        <f>トータル!B38</f>
        <v>TY INCHEON</v>
      </c>
      <c r="C10" s="800"/>
      <c r="D10" s="800"/>
      <c r="E10" s="800"/>
      <c r="F10" s="817" t="str">
        <f>トータル!C38</f>
        <v>2421W</v>
      </c>
      <c r="G10" s="817"/>
      <c r="H10" s="777" t="str">
        <f>トータル!D38</f>
        <v>08/09-09</v>
      </c>
      <c r="I10" s="777"/>
      <c r="J10" s="819" t="str">
        <f>トータル!F38</f>
        <v>08/07</v>
      </c>
      <c r="K10" s="819"/>
      <c r="L10" s="821" t="str">
        <f>トータル!H38</f>
        <v>08/07</v>
      </c>
      <c r="M10" s="821"/>
      <c r="N10" s="777" t="str">
        <f>トータル!I38</f>
        <v>08/14</v>
      </c>
      <c r="O10" s="777"/>
      <c r="P10" s="779" t="str">
        <f>トータル!K38</f>
        <v>DAIEI SHIPPING</v>
      </c>
      <c r="Q10" s="781"/>
      <c r="R10" s="69"/>
      <c r="S10" s="813"/>
      <c r="T10" s="813"/>
      <c r="U10" s="813"/>
      <c r="V10" s="813"/>
      <c r="W10" s="813"/>
      <c r="X10" s="813"/>
      <c r="Y10" s="813"/>
      <c r="Z10" s="813"/>
      <c r="AA10" s="813"/>
      <c r="AB10" s="403"/>
    </row>
    <row r="11" spans="1:29" ht="21.95" customHeight="1">
      <c r="A11" s="432" t="str">
        <f>トータル!A39&amp;""</f>
        <v/>
      </c>
      <c r="B11" s="800" t="str">
        <f>トータル!B39</f>
        <v>BAL STAR</v>
      </c>
      <c r="C11" s="800"/>
      <c r="D11" s="800"/>
      <c r="E11" s="800"/>
      <c r="F11" s="817" t="str">
        <f>トータル!C39</f>
        <v>2422W</v>
      </c>
      <c r="G11" s="817"/>
      <c r="H11" s="777" t="str">
        <f>トータル!D39</f>
        <v>08/16-16</v>
      </c>
      <c r="I11" s="777"/>
      <c r="J11" s="819" t="str">
        <f>トータル!F39</f>
        <v>08/14</v>
      </c>
      <c r="K11" s="819"/>
      <c r="L11" s="821" t="str">
        <f>トータル!H39</f>
        <v>08/14</v>
      </c>
      <c r="M11" s="821"/>
      <c r="N11" s="777" t="str">
        <f>トータル!I39</f>
        <v>08/21</v>
      </c>
      <c r="O11" s="777"/>
      <c r="P11" s="779" t="str">
        <f>トータル!K39</f>
        <v>DAIEI SHIPPING</v>
      </c>
      <c r="Q11" s="781"/>
      <c r="R11" s="69"/>
      <c r="S11" s="813"/>
      <c r="T11" s="813"/>
      <c r="U11" s="813"/>
      <c r="V11" s="813"/>
      <c r="W11" s="813"/>
      <c r="X11" s="813"/>
      <c r="Y11" s="813"/>
      <c r="Z11" s="813"/>
      <c r="AA11" s="813"/>
      <c r="AB11" s="403"/>
    </row>
    <row r="12" spans="1:29" ht="21.95" customHeight="1">
      <c r="A12" s="433" t="str">
        <f>トータル!A40&amp;""</f>
        <v/>
      </c>
      <c r="B12" s="823" t="str">
        <f>トータル!B40</f>
        <v>VICTORY STAR</v>
      </c>
      <c r="C12" s="824"/>
      <c r="D12" s="824"/>
      <c r="E12" s="825"/>
      <c r="F12" s="826" t="str">
        <f>トータル!C40</f>
        <v>2430W</v>
      </c>
      <c r="G12" s="826"/>
      <c r="H12" s="820" t="str">
        <f>トータル!D40</f>
        <v>08/23-23</v>
      </c>
      <c r="I12" s="820"/>
      <c r="J12" s="818" t="str">
        <f>トータル!F40</f>
        <v>08/21</v>
      </c>
      <c r="K12" s="818"/>
      <c r="L12" s="822" t="str">
        <f>トータル!H40</f>
        <v>08/21</v>
      </c>
      <c r="M12" s="822"/>
      <c r="N12" s="820" t="str">
        <f>トータル!I40</f>
        <v>08/28</v>
      </c>
      <c r="O12" s="820"/>
      <c r="P12" s="814" t="str">
        <f>トータル!K40</f>
        <v>DAIEI SHIPPING</v>
      </c>
      <c r="Q12" s="815"/>
      <c r="R12" s="69"/>
      <c r="S12" s="813"/>
      <c r="T12" s="813"/>
      <c r="U12" s="813"/>
      <c r="V12" s="813"/>
      <c r="W12" s="813"/>
      <c r="X12" s="813"/>
      <c r="Y12" s="813"/>
      <c r="Z12" s="813"/>
      <c r="AA12" s="813"/>
      <c r="AB12" s="403"/>
    </row>
    <row r="13" spans="1:29" ht="9.9499999999999993" customHeight="1">
      <c r="A13" s="401"/>
      <c r="F13" s="13"/>
      <c r="G13" s="13"/>
      <c r="H13" s="14"/>
      <c r="I13" s="14"/>
      <c r="J13" s="14"/>
      <c r="K13" s="14"/>
      <c r="L13" s="14"/>
      <c r="M13" s="14"/>
      <c r="N13" s="14"/>
      <c r="O13" s="14"/>
      <c r="P13" s="14"/>
      <c r="Q13" s="14"/>
      <c r="R13" s="14"/>
      <c r="S13" s="13"/>
      <c r="T13" s="403"/>
      <c r="U13" s="403"/>
      <c r="V13" s="403"/>
      <c r="W13" s="403"/>
      <c r="X13" s="403"/>
      <c r="Y13" s="403"/>
      <c r="Z13" s="403"/>
      <c r="AA13" s="403"/>
      <c r="AB13" s="403"/>
    </row>
    <row r="14" spans="1:29" ht="21.95" customHeight="1">
      <c r="A14" s="637"/>
      <c r="B14" s="637"/>
      <c r="C14" s="637"/>
      <c r="D14" s="637"/>
      <c r="E14" s="637"/>
      <c r="F14" s="637"/>
      <c r="G14" s="637"/>
      <c r="H14" s="637"/>
      <c r="I14" s="637"/>
      <c r="J14" s="637"/>
      <c r="K14" s="637"/>
      <c r="L14" s="637"/>
      <c r="M14" s="637"/>
      <c r="N14" s="435"/>
      <c r="O14" s="636"/>
      <c r="P14" s="636"/>
      <c r="Q14" s="636"/>
      <c r="R14" s="636"/>
      <c r="S14" s="636"/>
      <c r="T14" s="636"/>
      <c r="U14" s="636"/>
      <c r="V14" s="636"/>
      <c r="W14" s="636"/>
      <c r="X14" s="636"/>
      <c r="Y14" s="636"/>
      <c r="Z14" s="636"/>
      <c r="AA14" s="636"/>
      <c r="AB14" s="403"/>
    </row>
    <row r="15" spans="1:29" ht="21.95" customHeight="1">
      <c r="A15" s="635"/>
      <c r="B15" s="635"/>
      <c r="C15" s="635"/>
      <c r="D15" s="635"/>
      <c r="E15" s="635"/>
      <c r="F15" s="635"/>
      <c r="G15" s="635"/>
      <c r="H15" s="635"/>
      <c r="I15" s="635"/>
      <c r="J15" s="635"/>
      <c r="K15" s="635"/>
      <c r="L15" s="635"/>
      <c r="M15" s="635"/>
      <c r="O15" s="635"/>
      <c r="P15" s="635"/>
      <c r="Q15" s="635"/>
      <c r="R15" s="635"/>
      <c r="S15" s="635"/>
      <c r="T15" s="635"/>
      <c r="U15" s="635"/>
      <c r="V15" s="635"/>
      <c r="W15" s="635"/>
      <c r="X15" s="635"/>
      <c r="Y15" s="635"/>
      <c r="Z15" s="635"/>
      <c r="AA15" s="635"/>
      <c r="AB15" s="403"/>
    </row>
    <row r="16" spans="1:29" ht="21.95" customHeight="1">
      <c r="A16" s="635"/>
      <c r="B16" s="635"/>
      <c r="C16" s="635"/>
      <c r="D16" s="635"/>
      <c r="E16" s="635"/>
      <c r="F16" s="635"/>
      <c r="G16" s="635"/>
      <c r="H16" s="635"/>
      <c r="I16" s="635"/>
      <c r="J16" s="635"/>
      <c r="K16" s="635"/>
      <c r="L16" s="635"/>
      <c r="M16" s="635"/>
      <c r="O16" s="635"/>
      <c r="P16" s="635"/>
      <c r="Q16" s="635"/>
      <c r="R16" s="635"/>
      <c r="S16" s="635"/>
      <c r="T16" s="635"/>
      <c r="U16" s="635"/>
      <c r="V16" s="635"/>
      <c r="W16" s="635"/>
      <c r="X16" s="635"/>
      <c r="Y16" s="635"/>
      <c r="Z16" s="635"/>
      <c r="AA16" s="635"/>
      <c r="AB16" s="403"/>
    </row>
    <row r="17" spans="1:29" ht="21.95" customHeight="1">
      <c r="A17" s="635"/>
      <c r="B17" s="635"/>
      <c r="C17" s="635"/>
      <c r="D17" s="635"/>
      <c r="E17" s="635"/>
      <c r="F17" s="635"/>
      <c r="G17" s="635"/>
      <c r="H17" s="635"/>
      <c r="I17" s="635"/>
      <c r="J17" s="635"/>
      <c r="K17" s="635"/>
      <c r="L17" s="635"/>
      <c r="M17" s="635"/>
      <c r="O17" s="635"/>
      <c r="P17" s="635"/>
      <c r="Q17" s="635"/>
      <c r="R17" s="635"/>
      <c r="S17" s="635"/>
      <c r="T17" s="635"/>
      <c r="U17" s="635"/>
      <c r="V17" s="635"/>
      <c r="W17" s="635"/>
      <c r="X17" s="635"/>
      <c r="Y17" s="635"/>
      <c r="Z17" s="635"/>
      <c r="AA17" s="635"/>
      <c r="AB17" s="403"/>
    </row>
    <row r="18" spans="1:29" ht="21.95" customHeight="1">
      <c r="A18" s="635"/>
      <c r="B18" s="635"/>
      <c r="C18" s="635"/>
      <c r="D18" s="635"/>
      <c r="E18" s="635"/>
      <c r="F18" s="635"/>
      <c r="G18" s="635"/>
      <c r="H18" s="635"/>
      <c r="I18" s="635"/>
      <c r="J18" s="635"/>
      <c r="K18" s="635"/>
      <c r="L18" s="635"/>
      <c r="M18" s="635"/>
      <c r="O18" s="635"/>
      <c r="P18" s="635"/>
      <c r="Q18" s="635"/>
      <c r="R18" s="635"/>
      <c r="S18" s="635"/>
      <c r="T18" s="635"/>
      <c r="U18" s="635"/>
      <c r="V18" s="635"/>
      <c r="W18" s="635"/>
      <c r="X18" s="635"/>
      <c r="Y18" s="635"/>
      <c r="Z18" s="635"/>
      <c r="AA18" s="635"/>
      <c r="AB18" s="403"/>
    </row>
    <row r="19" spans="1:29" ht="21.95" customHeight="1">
      <c r="A19" s="635"/>
      <c r="B19" s="635"/>
      <c r="C19" s="635"/>
      <c r="D19" s="635"/>
      <c r="E19" s="635"/>
      <c r="F19" s="635"/>
      <c r="G19" s="635"/>
      <c r="H19" s="635"/>
      <c r="I19" s="635"/>
      <c r="J19" s="635"/>
      <c r="K19" s="635"/>
      <c r="L19" s="635"/>
      <c r="M19" s="635"/>
      <c r="O19" s="635"/>
      <c r="P19" s="635"/>
      <c r="Q19" s="635"/>
      <c r="R19" s="635"/>
      <c r="S19" s="635"/>
      <c r="T19" s="635"/>
      <c r="U19" s="635"/>
      <c r="V19" s="635"/>
      <c r="W19" s="635"/>
      <c r="X19" s="635"/>
      <c r="Y19" s="635"/>
      <c r="Z19" s="635"/>
      <c r="AA19" s="635"/>
      <c r="AB19" s="403"/>
    </row>
    <row r="20" spans="1:29" ht="21.95" customHeight="1">
      <c r="A20" s="635"/>
      <c r="B20" s="635"/>
      <c r="C20" s="635"/>
      <c r="D20" s="635"/>
      <c r="E20" s="635"/>
      <c r="F20" s="635"/>
      <c r="G20" s="635"/>
      <c r="H20" s="635"/>
      <c r="I20" s="635"/>
      <c r="J20" s="635"/>
      <c r="K20" s="635"/>
      <c r="L20" s="635"/>
      <c r="M20" s="635"/>
      <c r="O20" s="635"/>
      <c r="P20" s="635"/>
      <c r="Q20" s="635"/>
      <c r="R20" s="635"/>
      <c r="S20" s="635"/>
      <c r="T20" s="635"/>
      <c r="U20" s="635"/>
      <c r="V20" s="635"/>
      <c r="W20" s="635"/>
      <c r="X20" s="635"/>
      <c r="Y20" s="635"/>
      <c r="Z20" s="635"/>
      <c r="AA20" s="635"/>
    </row>
    <row r="21" spans="1:29" ht="21.95" customHeight="1">
      <c r="A21" s="635"/>
      <c r="B21" s="635"/>
      <c r="C21" s="635"/>
      <c r="D21" s="635"/>
      <c r="E21" s="635"/>
      <c r="F21" s="635"/>
      <c r="G21" s="635"/>
      <c r="H21" s="635"/>
      <c r="I21" s="635"/>
      <c r="J21" s="635"/>
      <c r="K21" s="635"/>
      <c r="L21" s="635"/>
      <c r="M21" s="635"/>
      <c r="O21" s="635"/>
      <c r="P21" s="635"/>
      <c r="Q21" s="635"/>
      <c r="R21" s="635"/>
      <c r="S21" s="635"/>
      <c r="T21" s="635"/>
      <c r="U21" s="635"/>
      <c r="V21" s="635"/>
      <c r="W21" s="635"/>
      <c r="X21" s="635"/>
      <c r="Y21" s="635"/>
      <c r="Z21" s="635"/>
      <c r="AA21" s="635"/>
    </row>
    <row r="22" spans="1:29" ht="21.95" customHeight="1">
      <c r="A22" s="635"/>
      <c r="B22" s="635"/>
      <c r="C22" s="635"/>
      <c r="D22" s="635"/>
      <c r="E22" s="635"/>
      <c r="F22" s="635"/>
      <c r="G22" s="635"/>
      <c r="H22" s="635"/>
      <c r="I22" s="635"/>
      <c r="J22" s="635"/>
      <c r="K22" s="635"/>
      <c r="L22" s="635"/>
      <c r="M22" s="635"/>
      <c r="O22" s="635"/>
      <c r="P22" s="635"/>
      <c r="Q22" s="635"/>
      <c r="R22" s="635"/>
      <c r="S22" s="635"/>
      <c r="T22" s="635"/>
      <c r="U22" s="635"/>
      <c r="V22" s="635"/>
      <c r="W22" s="635"/>
      <c r="X22" s="635"/>
      <c r="Y22" s="635"/>
      <c r="Z22" s="635"/>
      <c r="AA22" s="635"/>
    </row>
    <row r="23" spans="1:29" ht="21.95" customHeight="1">
      <c r="A23" s="635"/>
      <c r="B23" s="635"/>
      <c r="C23" s="635"/>
      <c r="D23" s="635"/>
      <c r="E23" s="635"/>
      <c r="F23" s="635"/>
      <c r="G23" s="635"/>
      <c r="H23" s="635"/>
      <c r="I23" s="635"/>
      <c r="J23" s="635"/>
      <c r="K23" s="635"/>
      <c r="L23" s="635"/>
      <c r="M23" s="635"/>
      <c r="O23" s="635"/>
      <c r="P23" s="635"/>
      <c r="Q23" s="635"/>
      <c r="R23" s="635"/>
      <c r="S23" s="635"/>
      <c r="T23" s="635"/>
      <c r="U23" s="635"/>
      <c r="V23" s="635"/>
      <c r="W23" s="635"/>
      <c r="X23" s="635"/>
      <c r="Y23" s="635"/>
      <c r="Z23" s="635"/>
      <c r="AA23" s="635"/>
    </row>
    <row r="24" spans="1:29" ht="9.9499999999999993" customHeight="1"/>
    <row r="25" spans="1:29" ht="21.95" customHeight="1">
      <c r="A25" s="804" t="s">
        <v>200</v>
      </c>
      <c r="B25" s="804"/>
      <c r="C25" s="804"/>
      <c r="D25" s="804"/>
      <c r="E25" s="804"/>
      <c r="F25" s="804"/>
      <c r="G25" s="804"/>
      <c r="H25" s="804"/>
      <c r="I25" s="804"/>
      <c r="J25" s="804"/>
      <c r="K25" s="804"/>
      <c r="L25" s="804"/>
      <c r="M25" s="804"/>
      <c r="N25" s="804"/>
      <c r="O25" s="804"/>
      <c r="P25" s="804"/>
      <c r="Q25" s="804"/>
      <c r="R25" s="804"/>
      <c r="S25" s="804"/>
      <c r="T25" s="804"/>
      <c r="U25" s="804"/>
      <c r="V25" s="804"/>
      <c r="W25" s="804"/>
      <c r="X25" s="804"/>
      <c r="Y25" s="804"/>
      <c r="Z25" s="804"/>
      <c r="AA25" s="804"/>
      <c r="AB25" s="804"/>
      <c r="AC25" s="416"/>
    </row>
    <row r="26" spans="1:29" ht="21.95" customHeight="1">
      <c r="A26" s="803" t="s">
        <v>201</v>
      </c>
      <c r="B26" s="803"/>
      <c r="C26" s="803"/>
      <c r="D26" s="803"/>
      <c r="E26" s="803"/>
      <c r="F26" s="803"/>
      <c r="G26" s="803"/>
      <c r="H26" s="803"/>
      <c r="I26" s="803"/>
      <c r="J26" s="803"/>
      <c r="K26" s="803"/>
      <c r="L26" s="803"/>
      <c r="M26" s="803"/>
      <c r="N26" s="803"/>
      <c r="O26" s="803"/>
      <c r="P26" s="803"/>
      <c r="Q26" s="803"/>
      <c r="R26" s="803"/>
      <c r="S26" s="803"/>
      <c r="T26" s="803"/>
      <c r="U26" s="803"/>
      <c r="V26" s="803"/>
      <c r="W26" s="803"/>
      <c r="X26" s="803"/>
      <c r="Y26" s="803"/>
      <c r="Z26" s="803"/>
      <c r="AA26" s="803"/>
      <c r="AB26" s="803"/>
      <c r="AC26" s="417"/>
    </row>
    <row r="27" spans="1:29" ht="21.95" customHeight="1">
      <c r="A27" s="802" t="s">
        <v>202</v>
      </c>
      <c r="B27" s="802"/>
      <c r="C27" s="802"/>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418"/>
    </row>
  </sheetData>
  <customSheetViews>
    <customSheetView guid="{75B5E8E9-8346-4EE8-9C6C-46A38DB1C943}" scale="115" showPageBreaks="1" fitToPage="1" printArea="1" view="pageBreakPreview">
      <selection activeCell="A7" sqref="A7"/>
      <pageMargins left="0" right="0.2" top="0" bottom="0" header="0" footer="0"/>
      <pageSetup paperSize="9" scale="95" orientation="landscape" r:id="rId1"/>
    </customSheetView>
    <customSheetView guid="{13512C7E-4D64-4772-B38D-5DF8639F80D8}" showPageBreaks="1" fitToPage="1" printArea="1" view="pageBreakPreview">
      <selection activeCell="W2" sqref="W2:AA2"/>
      <pageMargins left="0" right="0.2" top="0" bottom="0" header="0" footer="0"/>
      <pageSetup paperSize="9" scale="97" orientation="landscape" r:id="rId2"/>
    </customSheetView>
    <customSheetView guid="{B4FFAC30-8AEE-4080-8E68-C3EF05F8572A}" scale="85" showPageBreaks="1" fitToPage="1" printArea="1" view="pageBreakPreview">
      <selection activeCell="F8" sqref="F8:G8"/>
      <pageMargins left="0" right="0.2" top="0" bottom="0" header="0" footer="0"/>
      <pageSetup paperSize="9" scale="97" orientation="landscape" r:id="rId3"/>
    </customSheetView>
  </customSheetViews>
  <mergeCells count="72">
    <mergeCell ref="A1:AB1"/>
    <mergeCell ref="A25:AB25"/>
    <mergeCell ref="A26:AB26"/>
    <mergeCell ref="A27:AB27"/>
    <mergeCell ref="J7:K7"/>
    <mergeCell ref="J6:K6"/>
    <mergeCell ref="F4:G4"/>
    <mergeCell ref="F5:G5"/>
    <mergeCell ref="F6:G6"/>
    <mergeCell ref="F7:G7"/>
    <mergeCell ref="H4:I4"/>
    <mergeCell ref="H5:I5"/>
    <mergeCell ref="H6:I6"/>
    <mergeCell ref="H7:I7"/>
    <mergeCell ref="J5:K5"/>
    <mergeCell ref="J4:K4"/>
    <mergeCell ref="F8:G8"/>
    <mergeCell ref="B12:E12"/>
    <mergeCell ref="H9:I9"/>
    <mergeCell ref="H10:I10"/>
    <mergeCell ref="H11:I11"/>
    <mergeCell ref="H12:I12"/>
    <mergeCell ref="H8:I8"/>
    <mergeCell ref="F9:G9"/>
    <mergeCell ref="F10:G10"/>
    <mergeCell ref="F11:G11"/>
    <mergeCell ref="F12:G12"/>
    <mergeCell ref="B9:E9"/>
    <mergeCell ref="B10:E10"/>
    <mergeCell ref="B11:E11"/>
    <mergeCell ref="B4:E4"/>
    <mergeCell ref="B5:E5"/>
    <mergeCell ref="B6:E6"/>
    <mergeCell ref="B7:E7"/>
    <mergeCell ref="B8:E8"/>
    <mergeCell ref="L4:M4"/>
    <mergeCell ref="L5:M5"/>
    <mergeCell ref="L6:M6"/>
    <mergeCell ref="L7:M7"/>
    <mergeCell ref="L8:M8"/>
    <mergeCell ref="N6:O6"/>
    <mergeCell ref="N7:O7"/>
    <mergeCell ref="J12:K12"/>
    <mergeCell ref="J11:K11"/>
    <mergeCell ref="J10:K10"/>
    <mergeCell ref="J9:K9"/>
    <mergeCell ref="J8:K8"/>
    <mergeCell ref="N8:O8"/>
    <mergeCell ref="N9:O9"/>
    <mergeCell ref="N10:O10"/>
    <mergeCell ref="N11:O11"/>
    <mergeCell ref="N12:O12"/>
    <mergeCell ref="L11:M11"/>
    <mergeCell ref="L12:M12"/>
    <mergeCell ref="L9:M9"/>
    <mergeCell ref="L10:M10"/>
    <mergeCell ref="X2:AA2"/>
    <mergeCell ref="A3:H3"/>
    <mergeCell ref="I3:AA3"/>
    <mergeCell ref="S4:AA4"/>
    <mergeCell ref="S5:AA12"/>
    <mergeCell ref="P12:Q12"/>
    <mergeCell ref="P11:Q11"/>
    <mergeCell ref="P10:Q10"/>
    <mergeCell ref="P9:Q9"/>
    <mergeCell ref="P8:Q8"/>
    <mergeCell ref="P7:Q7"/>
    <mergeCell ref="P6:Q6"/>
    <mergeCell ref="P5:Q5"/>
    <mergeCell ref="P4:Q4"/>
    <mergeCell ref="N4:O4"/>
    <mergeCell ref="N5:O5"/>
  </mergeCells>
  <phoneticPr fontId="1"/>
  <pageMargins left="0" right="0.2" top="0" bottom="0" header="0" footer="0"/>
  <pageSetup paperSize="9" scale="94"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7" tint="-0.499984740745262"/>
    <pageSetUpPr fitToPage="1"/>
  </sheetPr>
  <dimension ref="A1:AGK27"/>
  <sheetViews>
    <sheetView showWhiteSpace="0" view="pageBreakPreview" zoomScale="110" zoomScaleNormal="115" zoomScaleSheetLayoutView="115" zoomScalePageLayoutView="10" workbookViewId="0">
      <selection activeCell="D8" sqref="D8"/>
    </sheetView>
  </sheetViews>
  <sheetFormatPr defaultRowHeight="13.5"/>
  <cols>
    <col min="1" max="1" width="4.875" customWidth="1"/>
    <col min="2" max="2" width="16.125" customWidth="1"/>
    <col min="3" max="3" width="9.125" customWidth="1"/>
    <col min="4" max="10" width="10.625" customWidth="1"/>
    <col min="11" max="11" width="11.125" customWidth="1"/>
    <col min="15" max="15" width="16" customWidth="1"/>
  </cols>
  <sheetData>
    <row r="1" spans="1:869" ht="66" customHeight="1">
      <c r="B1" s="11"/>
      <c r="C1" s="12"/>
      <c r="D1" s="12"/>
      <c r="E1" s="12"/>
      <c r="F1" s="12"/>
      <c r="G1" s="12"/>
      <c r="H1" s="12"/>
      <c r="I1" s="12"/>
      <c r="J1" s="12"/>
      <c r="K1" s="12"/>
      <c r="L1" s="12"/>
      <c r="M1" s="12"/>
      <c r="N1" s="12"/>
      <c r="O1" s="12"/>
    </row>
    <row r="2" spans="1:869" ht="18" customHeight="1"/>
    <row r="3" spans="1:869" ht="23.1" customHeight="1">
      <c r="A3" s="63"/>
      <c r="B3" s="828" t="s">
        <v>54</v>
      </c>
      <c r="C3" s="828"/>
      <c r="D3" s="828"/>
      <c r="E3" s="828"/>
      <c r="F3" s="131"/>
      <c r="G3" s="131"/>
      <c r="H3" s="131"/>
    </row>
    <row r="4" spans="1:869">
      <c r="A4" s="188"/>
      <c r="P4" s="72"/>
    </row>
    <row r="5" spans="1:869" s="1" customFormat="1" ht="20.100000000000001" customHeight="1">
      <c r="A5" s="188"/>
      <c r="B5" s="87" t="s">
        <v>0</v>
      </c>
      <c r="C5" s="88" t="s">
        <v>1</v>
      </c>
      <c r="D5" s="88" t="s">
        <v>2</v>
      </c>
      <c r="E5" s="88" t="s">
        <v>3</v>
      </c>
      <c r="F5" s="88" t="s">
        <v>5</v>
      </c>
      <c r="G5" s="88" t="s">
        <v>8</v>
      </c>
      <c r="H5" s="88" t="s">
        <v>33</v>
      </c>
      <c r="I5" s="85"/>
      <c r="J5" s="8"/>
      <c r="K5" s="2"/>
      <c r="L5" s="8"/>
      <c r="M5" s="8"/>
      <c r="N5" s="8"/>
      <c r="O5" s="8"/>
      <c r="P5" s="72"/>
      <c r="Q5"/>
      <c r="R5"/>
      <c r="S5"/>
      <c r="T5"/>
    </row>
    <row r="6" spans="1:869" ht="18" customHeight="1">
      <c r="A6" s="31" t="s">
        <v>86</v>
      </c>
      <c r="B6" s="130" t="str">
        <f>トータル!B45</f>
        <v xml:space="preserve">BANGKOK BRIDGE </v>
      </c>
      <c r="C6" s="121" t="str">
        <f>トータル!C45</f>
        <v>185S</v>
      </c>
      <c r="D6" s="121" t="str">
        <f>トータル!D45</f>
        <v>07/07-07</v>
      </c>
      <c r="E6" s="121" t="str">
        <f>トータル!F45</f>
        <v>07/04</v>
      </c>
      <c r="F6" s="125" t="str">
        <f>トータル!H45</f>
        <v>07/04</v>
      </c>
      <c r="G6" s="121" t="str">
        <f>トータル!I45</f>
        <v>07/29</v>
      </c>
      <c r="H6" s="121" t="s">
        <v>19</v>
      </c>
      <c r="I6" s="15"/>
      <c r="J6" s="13"/>
      <c r="K6" s="7"/>
      <c r="L6" s="770"/>
      <c r="M6" s="770"/>
      <c r="N6" s="770"/>
      <c r="O6" s="770"/>
      <c r="P6" s="30"/>
    </row>
    <row r="7" spans="1:869" ht="18" customHeight="1">
      <c r="A7" s="155" t="s">
        <v>86</v>
      </c>
      <c r="B7" s="351" t="str">
        <f>トータル!B46</f>
        <v>SEASPAN KYOTO</v>
      </c>
      <c r="C7" s="352" t="str">
        <f>トータル!C46</f>
        <v>112S</v>
      </c>
      <c r="D7" s="352" t="str">
        <f>トータル!D46</f>
        <v>07/14-14</v>
      </c>
      <c r="E7" s="352" t="str">
        <f>トータル!F46</f>
        <v>07/11</v>
      </c>
      <c r="F7" s="347" t="str">
        <f>トータル!H46</f>
        <v>07/11</v>
      </c>
      <c r="G7" s="352" t="str">
        <f>トータル!I46</f>
        <v>08/05</v>
      </c>
      <c r="H7" s="352" t="s">
        <v>19</v>
      </c>
      <c r="I7" s="15"/>
      <c r="J7" s="13"/>
      <c r="K7" s="7"/>
      <c r="L7" s="770"/>
      <c r="M7" s="770"/>
      <c r="N7" s="770"/>
      <c r="O7" s="770"/>
    </row>
    <row r="8" spans="1:869" ht="18" customHeight="1">
      <c r="A8" s="188" t="s">
        <v>86</v>
      </c>
      <c r="B8" s="130" t="str">
        <f>トータル!B47</f>
        <v>MOL EXPLORER</v>
      </c>
      <c r="C8" s="121" t="str">
        <f>トータル!C47</f>
        <v>079S</v>
      </c>
      <c r="D8" s="121" t="str">
        <f>トータル!D47</f>
        <v>07/21-21</v>
      </c>
      <c r="E8" s="121" t="str">
        <f>トータル!F47</f>
        <v>07/18</v>
      </c>
      <c r="F8" s="125" t="str">
        <f>トータル!H47</f>
        <v>07/18</v>
      </c>
      <c r="G8" s="121" t="str">
        <f>トータル!I47</f>
        <v>08/12</v>
      </c>
      <c r="H8" s="121" t="s">
        <v>19</v>
      </c>
      <c r="I8" s="15"/>
      <c r="J8" s="13"/>
      <c r="K8" s="7"/>
      <c r="L8" s="770"/>
      <c r="M8" s="770"/>
      <c r="N8" s="770"/>
      <c r="O8" s="770"/>
    </row>
    <row r="9" spans="1:869" ht="18" customHeight="1">
      <c r="A9" s="188" t="s">
        <v>86</v>
      </c>
      <c r="B9" s="130" t="str">
        <f>トータル!B48</f>
        <v>JAKARTA EXPRESS</v>
      </c>
      <c r="C9" s="121" t="str">
        <f>トータル!C48</f>
        <v>083S</v>
      </c>
      <c r="D9" s="121" t="str">
        <f>トータル!D48</f>
        <v>07/28-28</v>
      </c>
      <c r="E9" s="121" t="str">
        <f>トータル!F48</f>
        <v>07/25</v>
      </c>
      <c r="F9" s="125" t="str">
        <f>トータル!H48</f>
        <v>07/25</v>
      </c>
      <c r="G9" s="121" t="str">
        <f>トータル!I48</f>
        <v>08/19</v>
      </c>
      <c r="H9" s="121" t="s">
        <v>19</v>
      </c>
      <c r="I9" s="15"/>
      <c r="J9" s="13"/>
      <c r="K9" s="7"/>
      <c r="L9" s="770"/>
      <c r="M9" s="770"/>
      <c r="N9" s="770"/>
      <c r="O9" s="770"/>
      <c r="P9" s="311"/>
    </row>
    <row r="10" spans="1:869" ht="18" customHeight="1">
      <c r="A10" s="188" t="s">
        <v>86</v>
      </c>
      <c r="B10" s="130" t="str">
        <f>トータル!B49</f>
        <v xml:space="preserve">BANGKOK BRIDGE </v>
      </c>
      <c r="C10" s="121" t="str">
        <f>トータル!C49</f>
        <v>186S</v>
      </c>
      <c r="D10" s="121" t="str">
        <f>トータル!D49</f>
        <v>08/04-04</v>
      </c>
      <c r="E10" s="121" t="str">
        <f>トータル!F49</f>
        <v>08/01</v>
      </c>
      <c r="F10" s="125" t="str">
        <f>トータル!H49</f>
        <v>08/01</v>
      </c>
      <c r="G10" s="121" t="str">
        <f>トータル!I49</f>
        <v>08/26</v>
      </c>
      <c r="H10" s="121" t="s">
        <v>19</v>
      </c>
      <c r="I10" s="15"/>
      <c r="J10" s="13"/>
      <c r="K10" s="7"/>
      <c r="L10" s="770"/>
      <c r="M10" s="770"/>
      <c r="N10" s="770"/>
      <c r="O10" s="770"/>
      <c r="P10" s="312"/>
      <c r="AGK10" s="81"/>
    </row>
    <row r="11" spans="1:869" ht="18" customHeight="1">
      <c r="B11" s="130" t="str">
        <f>トータル!B50</f>
        <v>SEASPAN KYOTO</v>
      </c>
      <c r="C11" s="121" t="str">
        <f>トータル!C50</f>
        <v>113S</v>
      </c>
      <c r="D11" s="121" t="str">
        <f>トータル!D50</f>
        <v>08/11-11</v>
      </c>
      <c r="E11" s="121" t="str">
        <f>トータル!F50</f>
        <v>08/08</v>
      </c>
      <c r="F11" s="125" t="str">
        <f>トータル!H50</f>
        <v>08/08</v>
      </c>
      <c r="G11" s="121" t="str">
        <f>トータル!I50</f>
        <v>09/02</v>
      </c>
      <c r="H11" s="121" t="s">
        <v>19</v>
      </c>
      <c r="I11" s="15"/>
      <c r="J11" s="10"/>
      <c r="K11" s="7"/>
      <c r="L11" s="10"/>
      <c r="M11" s="10"/>
      <c r="N11" s="10"/>
      <c r="O11" s="10"/>
      <c r="P11" s="313"/>
      <c r="AGK11" s="127"/>
    </row>
    <row r="12" spans="1:869" ht="18" customHeight="1">
      <c r="B12" s="258" t="str">
        <f>トータル!B51</f>
        <v>MOL EXPLORER</v>
      </c>
      <c r="C12" s="125" t="str">
        <f>トータル!C51</f>
        <v>080S</v>
      </c>
      <c r="D12" s="125" t="str">
        <f>トータル!D51</f>
        <v>08/18-18</v>
      </c>
      <c r="E12" s="125" t="str">
        <f>トータル!F51</f>
        <v>08/15</v>
      </c>
      <c r="F12" s="125" t="str">
        <f>トータル!H51</f>
        <v>08/15</v>
      </c>
      <c r="G12" s="125" t="str">
        <f>トータル!I51</f>
        <v>09/09</v>
      </c>
      <c r="H12" s="125" t="s">
        <v>19</v>
      </c>
      <c r="I12" s="15"/>
      <c r="J12" s="10"/>
      <c r="K12" s="7"/>
      <c r="L12" s="10"/>
      <c r="M12" s="10"/>
      <c r="N12" s="10"/>
      <c r="O12" s="10"/>
      <c r="P12" s="314"/>
      <c r="AGK12" s="127"/>
    </row>
    <row r="13" spans="1:869" ht="18" customHeight="1">
      <c r="B13" s="258" t="str">
        <f>トータル!B52</f>
        <v>JAKARTA EXPRESS</v>
      </c>
      <c r="C13" s="125" t="str">
        <f>トータル!C52</f>
        <v>084S</v>
      </c>
      <c r="D13" s="125" t="str">
        <f>トータル!D52</f>
        <v>08/25-25</v>
      </c>
      <c r="E13" s="125" t="str">
        <f>トータル!F52</f>
        <v>08/22</v>
      </c>
      <c r="F13" s="125" t="str">
        <f>トータル!H52</f>
        <v>08/22</v>
      </c>
      <c r="G13" s="125" t="str">
        <f>トータル!I52</f>
        <v>09/16</v>
      </c>
      <c r="H13" s="125" t="s">
        <v>19</v>
      </c>
      <c r="I13" s="15"/>
      <c r="J13" s="5"/>
      <c r="L13" s="5"/>
      <c r="M13" s="5"/>
      <c r="N13" s="5"/>
      <c r="O13" s="5"/>
    </row>
    <row r="14" spans="1:869" ht="18" customHeight="1">
      <c r="B14" s="258">
        <f>トータル!B53</f>
        <v>0</v>
      </c>
      <c r="C14" s="125">
        <f>トータル!C53</f>
        <v>0</v>
      </c>
      <c r="D14" s="125">
        <f>トータル!D53</f>
        <v>0</v>
      </c>
      <c r="E14" s="125">
        <f>トータル!F53</f>
        <v>0</v>
      </c>
      <c r="F14" s="125">
        <f>トータル!H53</f>
        <v>0</v>
      </c>
      <c r="G14" s="125">
        <f>トータル!I53</f>
        <v>0</v>
      </c>
      <c r="H14" s="371" t="s">
        <v>19</v>
      </c>
      <c r="I14" s="240"/>
      <c r="J14" s="5"/>
      <c r="L14" s="5"/>
      <c r="M14" s="5"/>
      <c r="N14" s="5"/>
      <c r="O14" s="5"/>
    </row>
    <row r="15" spans="1:869" ht="18" customHeight="1">
      <c r="A15" s="31"/>
      <c r="B15" s="372">
        <f>トータル!B54</f>
        <v>0</v>
      </c>
      <c r="C15" s="373">
        <f>トータル!C54</f>
        <v>0</v>
      </c>
      <c r="D15" s="221">
        <f>トータル!D54</f>
        <v>0</v>
      </c>
      <c r="E15" s="221">
        <f>トータル!F54</f>
        <v>0</v>
      </c>
      <c r="F15" s="221">
        <f>トータル!H54</f>
        <v>0</v>
      </c>
      <c r="G15" s="221">
        <f>トータル!I54</f>
        <v>0</v>
      </c>
      <c r="H15" s="226" t="s">
        <v>19</v>
      </c>
      <c r="I15" s="13"/>
      <c r="J15" s="5"/>
      <c r="L15" s="5"/>
      <c r="M15" s="5"/>
      <c r="N15" s="5"/>
      <c r="O15" s="5"/>
    </row>
    <row r="16" spans="1:869" ht="18" customHeight="1">
      <c r="I16" s="13"/>
      <c r="J16" s="5"/>
      <c r="L16" s="5"/>
      <c r="M16" s="5"/>
      <c r="N16" s="5"/>
      <c r="O16" s="5"/>
    </row>
    <row r="17" spans="3:15" ht="18" customHeight="1">
      <c r="C17" s="13"/>
      <c r="D17" s="14"/>
      <c r="E17" s="14"/>
      <c r="F17" s="14"/>
      <c r="G17" s="14"/>
      <c r="H17" s="14"/>
      <c r="I17" s="13"/>
      <c r="J17" s="5"/>
      <c r="L17" s="5"/>
      <c r="M17" s="5"/>
      <c r="N17" s="5"/>
      <c r="O17" s="5"/>
    </row>
    <row r="18" spans="3:15" ht="18" customHeight="1">
      <c r="C18" s="13"/>
      <c r="D18" s="14"/>
      <c r="E18" s="14"/>
      <c r="F18" s="14"/>
      <c r="G18" s="14"/>
      <c r="H18" s="14"/>
      <c r="I18" s="13"/>
      <c r="J18" s="5"/>
      <c r="L18" s="5"/>
      <c r="M18" s="5"/>
      <c r="N18" s="5"/>
      <c r="O18" s="5"/>
    </row>
    <row r="19" spans="3:15" ht="18" customHeight="1">
      <c r="C19" s="13"/>
      <c r="D19" s="14"/>
      <c r="E19" s="14"/>
      <c r="F19" s="14"/>
      <c r="G19" s="14"/>
      <c r="H19" s="14"/>
      <c r="I19" s="13"/>
      <c r="J19" s="5"/>
      <c r="L19" s="5"/>
      <c r="M19" s="5"/>
      <c r="N19" s="5"/>
      <c r="O19" s="5"/>
    </row>
    <row r="20" spans="3:15" ht="18" customHeight="1">
      <c r="C20" s="13"/>
      <c r="D20" s="14"/>
      <c r="E20" s="14"/>
      <c r="F20" s="14"/>
      <c r="G20" s="14"/>
      <c r="H20" s="14"/>
      <c r="I20" s="13"/>
      <c r="J20" s="5"/>
      <c r="L20" s="5"/>
      <c r="M20" s="5"/>
      <c r="N20" s="5"/>
      <c r="O20" s="5"/>
    </row>
    <row r="21" spans="3:15" ht="18" customHeight="1">
      <c r="C21" s="13"/>
      <c r="D21" s="14"/>
      <c r="E21" s="14"/>
      <c r="F21" s="14"/>
      <c r="G21" s="14"/>
      <c r="H21" s="14"/>
      <c r="I21" s="13"/>
      <c r="J21" s="5"/>
      <c r="L21" s="5"/>
      <c r="M21" s="5"/>
      <c r="N21" s="5"/>
      <c r="O21" s="5"/>
    </row>
    <row r="22" spans="3:15" ht="18" customHeight="1">
      <c r="D22" s="4"/>
      <c r="E22" s="92"/>
      <c r="F22" s="4"/>
      <c r="G22" s="4"/>
      <c r="H22" s="4"/>
    </row>
    <row r="23" spans="3:15" ht="18" customHeight="1">
      <c r="D23" s="4"/>
      <c r="E23" s="92"/>
      <c r="F23" s="4"/>
      <c r="G23" s="4"/>
      <c r="H23" s="4"/>
    </row>
    <row r="24" spans="3:15" ht="18" customHeight="1">
      <c r="D24" s="4"/>
      <c r="E24" s="4"/>
      <c r="F24" s="4"/>
      <c r="G24" s="4"/>
      <c r="H24" s="4"/>
    </row>
    <row r="25" spans="3:15" ht="18" customHeight="1"/>
    <row r="26" spans="3:15" ht="18" customHeight="1"/>
    <row r="27" spans="3:15" ht="18" customHeight="1"/>
  </sheetData>
  <customSheetViews>
    <customSheetView guid="{9AD2D9A2-7B39-4E64-9049-BFF191862482}" scale="115" showPageBreaks="1" fitToPage="1" printArea="1" view="pageBreakPreview">
      <selection activeCell="I18" sqref="I18"/>
      <pageMargins left="0" right="0.2" top="0" bottom="0" header="0" footer="0"/>
      <pageSetup paperSize="9" scale="96" orientation="landscape" r:id="rId1"/>
    </customSheetView>
    <customSheetView guid="{75B5E8E9-8346-4EE8-9C6C-46A38DB1C943}" scale="115" showPageBreaks="1" fitToPage="1" printArea="1" view="pageBreakPreview">
      <selection activeCell="I18" sqref="I18"/>
      <pageMargins left="0" right="0.2" top="0" bottom="0" header="0" footer="0"/>
      <pageSetup paperSize="9" scale="96" orientation="landscape" r:id="rId2"/>
    </customSheetView>
    <customSheetView guid="{13512C7E-4D64-4772-B38D-5DF8639F80D8}" scale="115" showPageBreaks="1" fitToPage="1" printArea="1" state="hidden" view="pageBreakPreview">
      <selection activeCell="I18" sqref="I18"/>
      <pageMargins left="0" right="0.2" top="0" bottom="0" header="0" footer="0"/>
      <pageSetup paperSize="9" scale="99" orientation="landscape" r:id="rId3"/>
    </customSheetView>
    <customSheetView guid="{B4FFAC30-8AEE-4080-8E68-C3EF05F8572A}" scale="110" showPageBreaks="1" fitToPage="1" printArea="1" state="hidden" view="pageBreakPreview">
      <selection activeCell="D8" sqref="D8"/>
      <pageMargins left="0" right="0.2" top="0" bottom="0" header="0" footer="0"/>
      <pageSetup paperSize="9" scale="99" orientation="landscape" r:id="rId4"/>
    </customSheetView>
  </customSheetViews>
  <mergeCells count="2">
    <mergeCell ref="B3:E3"/>
    <mergeCell ref="L6:O10"/>
  </mergeCells>
  <phoneticPr fontId="1"/>
  <pageMargins left="0" right="0.2" top="0" bottom="0" header="0" footer="0"/>
  <pageSetup paperSize="9" scale="99" orientation="landscape"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45</vt:i4>
      </vt:variant>
    </vt:vector>
  </HeadingPairs>
  <TitlesOfParts>
    <vt:vector size="93" baseType="lpstr">
      <vt:lpstr>目次</vt:lpstr>
      <vt:lpstr>担当</vt:lpstr>
      <vt:lpstr>Sheet1</vt:lpstr>
      <vt:lpstr>トータル</vt:lpstr>
      <vt:lpstr>1.PUS【旧】</vt:lpstr>
      <vt:lpstr>1.PUS</vt:lpstr>
      <vt:lpstr>2.INH【旧】</vt:lpstr>
      <vt:lpstr>2.INH</vt:lpstr>
      <vt:lpstr>3.JBA【旧】</vt:lpstr>
      <vt:lpstr>3.JBA</vt:lpstr>
      <vt:lpstr>4.KLG【旧】</vt:lpstr>
      <vt:lpstr>4.KLG</vt:lpstr>
      <vt:lpstr>5.TCG【旧】</vt:lpstr>
      <vt:lpstr>5.TCG</vt:lpstr>
      <vt:lpstr>6.KHH</vt:lpstr>
      <vt:lpstr>6.KHH【旧】</vt:lpstr>
      <vt:lpstr>7.SHA【旧】</vt:lpstr>
      <vt:lpstr>7.SHA</vt:lpstr>
      <vt:lpstr>8.TAO【旧】</vt:lpstr>
      <vt:lpstr>8.TAO</vt:lpstr>
      <vt:lpstr>9.DLC【旧】</vt:lpstr>
      <vt:lpstr>9.DLC</vt:lpstr>
      <vt:lpstr>10.XIN【旧】</vt:lpstr>
      <vt:lpstr>10.XIN</vt:lpstr>
      <vt:lpstr>11.NIB【旧】</vt:lpstr>
      <vt:lpstr>11.NIB</vt:lpstr>
      <vt:lpstr>12.XIA【旧】</vt:lpstr>
      <vt:lpstr>12.XIA</vt:lpstr>
      <vt:lpstr>13.HKG【旧】</vt:lpstr>
      <vt:lpstr>13.HKG</vt:lpstr>
      <vt:lpstr>14.SIN【旧】</vt:lpstr>
      <vt:lpstr>14.SIN</vt:lpstr>
      <vt:lpstr>15.JKT【旧】</vt:lpstr>
      <vt:lpstr>15.JKT</vt:lpstr>
      <vt:lpstr>16.PKG【旧】</vt:lpstr>
      <vt:lpstr>16.PKG</vt:lpstr>
      <vt:lpstr>17.MNL【旧】</vt:lpstr>
      <vt:lpstr>17.MNL</vt:lpstr>
      <vt:lpstr>18.HCH【旧】</vt:lpstr>
      <vt:lpstr>18.HCH</vt:lpstr>
      <vt:lpstr>19.HPH【旧】</vt:lpstr>
      <vt:lpstr>19.HPH</vt:lpstr>
      <vt:lpstr>20.BKK【旧】</vt:lpstr>
      <vt:lpstr>20.BKK</vt:lpstr>
      <vt:lpstr>21.LCB【旧】</vt:lpstr>
      <vt:lpstr>21.LCB</vt:lpstr>
      <vt:lpstr>22.LAT【旧】</vt:lpstr>
      <vt:lpstr>22.LAT</vt:lpstr>
      <vt:lpstr>'1.PUS'!Print_Area</vt:lpstr>
      <vt:lpstr>'1.PUS【旧】'!Print_Area</vt:lpstr>
      <vt:lpstr>'10.XIN'!Print_Area</vt:lpstr>
      <vt:lpstr>'10.XIN【旧】'!Print_Area</vt:lpstr>
      <vt:lpstr>'11.NIB'!Print_Area</vt:lpstr>
      <vt:lpstr>'11.NIB【旧】'!Print_Area</vt:lpstr>
      <vt:lpstr>'12.XIA'!Print_Area</vt:lpstr>
      <vt:lpstr>'12.XIA【旧】'!Print_Area</vt:lpstr>
      <vt:lpstr>'13.HKG'!Print_Area</vt:lpstr>
      <vt:lpstr>'13.HKG【旧】'!Print_Area</vt:lpstr>
      <vt:lpstr>'14.SIN'!Print_Area</vt:lpstr>
      <vt:lpstr>'14.SIN【旧】'!Print_Area</vt:lpstr>
      <vt:lpstr>'15.JKT'!Print_Area</vt:lpstr>
      <vt:lpstr>'15.JKT【旧】'!Print_Area</vt:lpstr>
      <vt:lpstr>'16.PKG'!Print_Area</vt:lpstr>
      <vt:lpstr>'16.PKG【旧】'!Print_Area</vt:lpstr>
      <vt:lpstr>'17.MNL'!Print_Area</vt:lpstr>
      <vt:lpstr>'17.MNL【旧】'!Print_Area</vt:lpstr>
      <vt:lpstr>'18.HCH'!Print_Area</vt:lpstr>
      <vt:lpstr>'18.HCH【旧】'!Print_Area</vt:lpstr>
      <vt:lpstr>'19.HPH'!Print_Area</vt:lpstr>
      <vt:lpstr>'19.HPH【旧】'!Print_Area</vt:lpstr>
      <vt:lpstr>'2.INH'!Print_Area</vt:lpstr>
      <vt:lpstr>'2.INH【旧】'!Print_Area</vt:lpstr>
      <vt:lpstr>'20.BKK'!Print_Area</vt:lpstr>
      <vt:lpstr>'20.BKK【旧】'!Print_Area</vt:lpstr>
      <vt:lpstr>'21.LCB'!Print_Area</vt:lpstr>
      <vt:lpstr>'21.LCB【旧】'!Print_Area</vt:lpstr>
      <vt:lpstr>'22.LAT'!Print_Area</vt:lpstr>
      <vt:lpstr>'22.LAT【旧】'!Print_Area</vt:lpstr>
      <vt:lpstr>'3.JBA'!Print_Area</vt:lpstr>
      <vt:lpstr>'3.JBA【旧】'!Print_Area</vt:lpstr>
      <vt:lpstr>'4.KLG'!Print_Area</vt:lpstr>
      <vt:lpstr>'4.KLG【旧】'!Print_Area</vt:lpstr>
      <vt:lpstr>'5.TCG'!Print_Area</vt:lpstr>
      <vt:lpstr>'5.TCG【旧】'!Print_Area</vt:lpstr>
      <vt:lpstr>'6.KHH'!Print_Area</vt:lpstr>
      <vt:lpstr>'6.KHH【旧】'!Print_Area</vt:lpstr>
      <vt:lpstr>'7.SHA'!Print_Area</vt:lpstr>
      <vt:lpstr>'7.SHA【旧】'!Print_Area</vt:lpstr>
      <vt:lpstr>'8.TAO'!Print_Area</vt:lpstr>
      <vt:lpstr>'8.TAO【旧】'!Print_Area</vt:lpstr>
      <vt:lpstr>'9.DLC'!Print_Area</vt:lpstr>
      <vt:lpstr>'9.DLC【旧】'!Print_Area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優 佐々木</cp:lastModifiedBy>
  <cp:lastPrinted>2024-07-05T05:53:45Z</cp:lastPrinted>
  <dcterms:created xsi:type="dcterms:W3CDTF">2020-03-25T13:15:19Z</dcterms:created>
  <dcterms:modified xsi:type="dcterms:W3CDTF">2024-07-05T06:03:58Z</dcterms:modified>
</cp:coreProperties>
</file>